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1" Type="http://schemas.openxmlformats.org/officeDocument/2006/relationships/officeDocument" Target="xl/workbook.xml"></Relationship><Relationship Id="rId2" Type="http://schemas.openxmlformats.org/package/2006/relationships/metadata/core-properties" Target="docProps/core.xml"></Relationship><Relationship Id="rId3" Type="http://schemas.openxmlformats.org/officeDocument/2006/relationships/extended-properties" Target="docProps/app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uehler/Documents/Schreibtisch Bue/Projekte/1130 Bilanzierung Ersatz Lebensräume Bü/1130 Produkte 2017 BAFU/1130 Produkte 2017/1130 Werkzeuge/"/>
    </mc:Choice>
  </mc:AlternateContent>
  <bookViews>
    <workbookView xWindow="11540" yWindow="1600" windowWidth="39660" windowHeight="25580" tabRatio="500"/>
  </bookViews>
  <sheets>
    <sheet name="Modul A Übersicht" sheetId="1" r:id="rId1"/>
    <sheet name="Modul A Teilfläche" sheetId="7" r:id="rId2"/>
    <sheet name="Modul A Wertstufen" sheetId="3" r:id="rId3"/>
    <sheet name="Modul B Flächenbilanz" sheetId="9" r:id="rId4"/>
  </sheets>
  <definedNames>
    <definedName name="_Druckbereich" localSheetId="0">'Modul A Übersicht'!$D$1:$AC$21</definedName>
    <definedName name="_Drucktitel" localSheetId="0">'Modul A Übersicht'!$1:$10</definedName>
    <definedName name="_xlnm.Print_Area" localSheetId="3">'Modul B Flächenbilanz'!$A$1:$H$32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9" l="1"/>
  <c r="C14" i="9"/>
  <c r="C15" i="9"/>
  <c r="C16" i="9"/>
  <c r="C17" i="9"/>
  <c r="C18" i="9"/>
  <c r="C19" i="9"/>
  <c r="C21" i="9"/>
  <c r="E13" i="9"/>
  <c r="E14" i="9"/>
  <c r="E15" i="9"/>
  <c r="E16" i="9"/>
  <c r="E17" i="9"/>
  <c r="E18" i="9"/>
  <c r="E19" i="9"/>
  <c r="E21" i="9"/>
  <c r="F23" i="9"/>
  <c r="E25" i="9"/>
  <c r="C25" i="9"/>
  <c r="F26" i="9"/>
  <c r="F22" i="9"/>
  <c r="F21" i="9"/>
  <c r="AC1" i="9"/>
  <c r="F11" i="1"/>
  <c r="H11" i="1"/>
  <c r="F12" i="1"/>
  <c r="H12" i="1"/>
  <c r="J12" i="1"/>
  <c r="L12" i="1"/>
  <c r="M12" i="1"/>
  <c r="F13" i="1"/>
  <c r="H13" i="1"/>
  <c r="J13" i="1"/>
  <c r="L13" i="1"/>
  <c r="M13" i="1"/>
  <c r="F14" i="1"/>
  <c r="H14" i="1"/>
  <c r="J14" i="1"/>
  <c r="L14" i="1"/>
  <c r="M14" i="1"/>
  <c r="F15" i="1"/>
  <c r="H15" i="1"/>
  <c r="J15" i="1"/>
  <c r="L15" i="1"/>
  <c r="M15" i="1"/>
  <c r="F16" i="1"/>
  <c r="H16" i="1"/>
  <c r="J16" i="1"/>
  <c r="L16" i="1"/>
  <c r="M16" i="1"/>
  <c r="F17" i="1"/>
  <c r="H17" i="1"/>
  <c r="J17" i="1"/>
  <c r="L17" i="1"/>
  <c r="M17" i="1"/>
  <c r="F18" i="1"/>
  <c r="H18" i="1"/>
  <c r="J18" i="1"/>
  <c r="L18" i="1"/>
  <c r="M18" i="1"/>
  <c r="F19" i="1"/>
  <c r="H19" i="1"/>
  <c r="J19" i="1"/>
  <c r="L19" i="1"/>
  <c r="M19" i="1"/>
  <c r="F20" i="1"/>
  <c r="H20" i="1"/>
  <c r="J20" i="1"/>
  <c r="L20" i="1"/>
  <c r="M20" i="1"/>
  <c r="F21" i="1"/>
  <c r="H21" i="1"/>
  <c r="J21" i="1"/>
  <c r="L21" i="1"/>
  <c r="M21" i="1"/>
  <c r="F22" i="1"/>
  <c r="H22" i="1"/>
  <c r="J22" i="1"/>
  <c r="L22" i="1"/>
  <c r="M22" i="1"/>
  <c r="F23" i="1"/>
  <c r="H23" i="1"/>
  <c r="J23" i="1"/>
  <c r="L23" i="1"/>
  <c r="M23" i="1"/>
  <c r="F24" i="1"/>
  <c r="H24" i="1"/>
  <c r="J24" i="1"/>
  <c r="L24" i="1"/>
  <c r="M24" i="1"/>
  <c r="F25" i="1"/>
  <c r="H25" i="1"/>
  <c r="J25" i="1"/>
  <c r="L25" i="1"/>
  <c r="M25" i="1"/>
  <c r="F26" i="1"/>
  <c r="H26" i="1"/>
  <c r="J26" i="1"/>
  <c r="L26" i="1"/>
  <c r="M26" i="1"/>
  <c r="F27" i="1"/>
  <c r="H27" i="1"/>
  <c r="J27" i="1"/>
  <c r="L27" i="1"/>
  <c r="M27" i="1"/>
  <c r="F28" i="1"/>
  <c r="H28" i="1"/>
  <c r="J28" i="1"/>
  <c r="L28" i="1"/>
  <c r="M28" i="1"/>
  <c r="F29" i="1"/>
  <c r="H29" i="1"/>
  <c r="J29" i="1"/>
  <c r="L29" i="1"/>
  <c r="M29" i="1"/>
  <c r="F30" i="1"/>
  <c r="H30" i="1"/>
  <c r="J30" i="1"/>
  <c r="L30" i="1"/>
  <c r="M30" i="1"/>
  <c r="F31" i="1"/>
  <c r="H31" i="1"/>
  <c r="J31" i="1"/>
  <c r="L31" i="1"/>
  <c r="M31" i="1"/>
  <c r="F32" i="1"/>
  <c r="H32" i="1"/>
  <c r="J32" i="1"/>
  <c r="L32" i="1"/>
  <c r="M32" i="1"/>
  <c r="F33" i="1"/>
  <c r="H33" i="1"/>
  <c r="J33" i="1"/>
  <c r="L33" i="1"/>
  <c r="M33" i="1"/>
  <c r="F34" i="1"/>
  <c r="H34" i="1"/>
  <c r="J34" i="1"/>
  <c r="L34" i="1"/>
  <c r="M34" i="1"/>
  <c r="F35" i="1"/>
  <c r="H35" i="1"/>
  <c r="J35" i="1"/>
  <c r="L35" i="1"/>
  <c r="M35" i="1"/>
  <c r="F36" i="1"/>
  <c r="H36" i="1"/>
  <c r="J36" i="1"/>
  <c r="L36" i="1"/>
  <c r="M36" i="1"/>
  <c r="F37" i="1"/>
  <c r="H37" i="1"/>
  <c r="J37" i="1"/>
  <c r="L37" i="1"/>
  <c r="M37" i="1"/>
  <c r="F38" i="1"/>
  <c r="H38" i="1"/>
  <c r="J38" i="1"/>
  <c r="L38" i="1"/>
  <c r="M38" i="1"/>
  <c r="F39" i="1"/>
  <c r="H39" i="1"/>
  <c r="J39" i="1"/>
  <c r="L39" i="1"/>
  <c r="M39" i="1"/>
  <c r="F40" i="1"/>
  <c r="H40" i="1"/>
  <c r="J40" i="1"/>
  <c r="L40" i="1"/>
  <c r="M40" i="1"/>
  <c r="F41" i="1"/>
  <c r="H41" i="1"/>
  <c r="J41" i="1"/>
  <c r="L41" i="1"/>
  <c r="M41" i="1"/>
  <c r="J11" i="1"/>
  <c r="L11" i="1"/>
  <c r="M11" i="1"/>
  <c r="R11" i="1"/>
  <c r="T11" i="1"/>
  <c r="V11" i="1"/>
  <c r="X11" i="1"/>
  <c r="Z11" i="1"/>
  <c r="R12" i="1"/>
  <c r="T12" i="1"/>
  <c r="V12" i="1"/>
  <c r="X12" i="1"/>
  <c r="Z12" i="1"/>
  <c r="R13" i="1"/>
  <c r="T13" i="1"/>
  <c r="V13" i="1"/>
  <c r="X13" i="1"/>
  <c r="Z13" i="1"/>
  <c r="R14" i="1"/>
  <c r="T14" i="1"/>
  <c r="V14" i="1"/>
  <c r="X14" i="1"/>
  <c r="Z14" i="1"/>
  <c r="R15" i="1"/>
  <c r="T15" i="1"/>
  <c r="V15" i="1"/>
  <c r="X15" i="1"/>
  <c r="Z15" i="1"/>
  <c r="R16" i="1"/>
  <c r="T16" i="1"/>
  <c r="V16" i="1"/>
  <c r="X16" i="1"/>
  <c r="Z16" i="1"/>
  <c r="R17" i="1"/>
  <c r="T17" i="1"/>
  <c r="V17" i="1"/>
  <c r="X17" i="1"/>
  <c r="Z17" i="1"/>
  <c r="R18" i="1"/>
  <c r="T18" i="1"/>
  <c r="V18" i="1"/>
  <c r="X18" i="1"/>
  <c r="Z18" i="1"/>
  <c r="R19" i="1"/>
  <c r="T19" i="1"/>
  <c r="V19" i="1"/>
  <c r="X19" i="1"/>
  <c r="Z19" i="1"/>
  <c r="R20" i="1"/>
  <c r="T20" i="1"/>
  <c r="V20" i="1"/>
  <c r="X20" i="1"/>
  <c r="Z20" i="1"/>
  <c r="R21" i="1"/>
  <c r="T21" i="1"/>
  <c r="V21" i="1"/>
  <c r="X21" i="1"/>
  <c r="Z21" i="1"/>
  <c r="R22" i="1"/>
  <c r="T22" i="1"/>
  <c r="V22" i="1"/>
  <c r="X22" i="1"/>
  <c r="Z22" i="1"/>
  <c r="R23" i="1"/>
  <c r="T23" i="1"/>
  <c r="V23" i="1"/>
  <c r="X23" i="1"/>
  <c r="Z23" i="1"/>
  <c r="R24" i="1"/>
  <c r="T24" i="1"/>
  <c r="V24" i="1"/>
  <c r="X24" i="1"/>
  <c r="Z24" i="1"/>
  <c r="R25" i="1"/>
  <c r="T25" i="1"/>
  <c r="V25" i="1"/>
  <c r="X25" i="1"/>
  <c r="Z25" i="1"/>
  <c r="R26" i="1"/>
  <c r="T26" i="1"/>
  <c r="V26" i="1"/>
  <c r="X26" i="1"/>
  <c r="Z26" i="1"/>
  <c r="R27" i="1"/>
  <c r="T27" i="1"/>
  <c r="V27" i="1"/>
  <c r="X27" i="1"/>
  <c r="Z27" i="1"/>
  <c r="R28" i="1"/>
  <c r="T28" i="1"/>
  <c r="V28" i="1"/>
  <c r="X28" i="1"/>
  <c r="Z28" i="1"/>
  <c r="R29" i="1"/>
  <c r="T29" i="1"/>
  <c r="V29" i="1"/>
  <c r="X29" i="1"/>
  <c r="Z29" i="1"/>
  <c r="R30" i="1"/>
  <c r="T30" i="1"/>
  <c r="V30" i="1"/>
  <c r="X30" i="1"/>
  <c r="Z30" i="1"/>
  <c r="R31" i="1"/>
  <c r="T31" i="1"/>
  <c r="V31" i="1"/>
  <c r="X31" i="1"/>
  <c r="Z31" i="1"/>
  <c r="R32" i="1"/>
  <c r="T32" i="1"/>
  <c r="V32" i="1"/>
  <c r="X32" i="1"/>
  <c r="Z32" i="1"/>
  <c r="R33" i="1"/>
  <c r="T33" i="1"/>
  <c r="V33" i="1"/>
  <c r="X33" i="1"/>
  <c r="Z33" i="1"/>
  <c r="R34" i="1"/>
  <c r="T34" i="1"/>
  <c r="V34" i="1"/>
  <c r="X34" i="1"/>
  <c r="Z34" i="1"/>
  <c r="R35" i="1"/>
  <c r="T35" i="1"/>
  <c r="V35" i="1"/>
  <c r="X35" i="1"/>
  <c r="Z35" i="1"/>
  <c r="R36" i="1"/>
  <c r="T36" i="1"/>
  <c r="V36" i="1"/>
  <c r="X36" i="1"/>
  <c r="Z36" i="1"/>
  <c r="R37" i="1"/>
  <c r="T37" i="1"/>
  <c r="V37" i="1"/>
  <c r="X37" i="1"/>
  <c r="Z37" i="1"/>
  <c r="R38" i="1"/>
  <c r="T38" i="1"/>
  <c r="V38" i="1"/>
  <c r="X38" i="1"/>
  <c r="Z38" i="1"/>
  <c r="R39" i="1"/>
  <c r="T39" i="1"/>
  <c r="V39" i="1"/>
  <c r="X39" i="1"/>
  <c r="Z39" i="1"/>
  <c r="R40" i="1"/>
  <c r="T40" i="1"/>
  <c r="V40" i="1"/>
  <c r="X40" i="1"/>
  <c r="Z40" i="1"/>
  <c r="R41" i="1"/>
  <c r="T41" i="1"/>
  <c r="V41" i="1"/>
  <c r="X41" i="1"/>
  <c r="Z41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C2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AC1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3" i="1"/>
</calcChain>
</file>

<file path=xl/comments1.xml><?xml version="1.0" encoding="utf-8"?>
<comments xmlns="http://schemas.openxmlformats.org/spreadsheetml/2006/main">
  <authors>
    <author>Christoph Bühler</author>
  </authors>
  <commentList>
    <comment ref="Y10" authorId="0">
      <text>
        <r>
          <rPr>
            <b/>
            <sz val="9"/>
            <color indexed="81"/>
            <rFont val="Arial"/>
            <family val="2"/>
          </rPr>
          <t>Verminderungsfaktor eingeben, in Abhängigkeit von der Entwicklungszeit bis zum Zielzustand des Ersatzbiotops. Mögliche Stufen und Werte siehe Tabellenblatt «Wertstufen»</t>
        </r>
      </text>
    </comment>
  </commentList>
</comments>
</file>

<file path=xl/sharedStrings.xml><?xml version="1.0" encoding="utf-8"?>
<sst xmlns="http://schemas.openxmlformats.org/spreadsheetml/2006/main" count="152" uniqueCount="102">
  <si>
    <r>
      <t xml:space="preserve">Typ </t>
    </r>
    <r>
      <rPr>
        <sz val="6"/>
        <rFont val="Arial"/>
        <family val="2"/>
      </rPr>
      <t>(Eingriff oder Ersatz)</t>
    </r>
    <phoneticPr fontId="4" type="noConversion"/>
  </si>
  <si>
    <t>Biotoptyp Name</t>
    <phoneticPr fontId="4" type="noConversion"/>
  </si>
  <si>
    <t xml:space="preserve">   Faktor mit Gesamt-Biotopwert von Ersatzmassnahmen zu multiplizieren</t>
    <phoneticPr fontId="4" type="noConversion"/>
  </si>
  <si>
    <t>ID</t>
    <phoneticPr fontId="4" type="noConversion"/>
  </si>
  <si>
    <t>Flächen-</t>
    <phoneticPr fontId="4" type="noConversion"/>
  </si>
  <si>
    <t>faktor*</t>
    <phoneticPr fontId="4" type="noConversion"/>
  </si>
  <si>
    <t>Biotopwert Teilfläche</t>
    <phoneticPr fontId="4" type="noConversion"/>
  </si>
  <si>
    <t>Flächen-ID:</t>
    <phoneticPr fontId="4" type="noConversion"/>
  </si>
  <si>
    <t>Wertstufe</t>
    <phoneticPr fontId="4" type="noConversion"/>
  </si>
  <si>
    <t>Ausgangszustand</t>
    <phoneticPr fontId="4" type="noConversion"/>
  </si>
  <si>
    <t>Punkte</t>
    <phoneticPr fontId="4" type="noConversion"/>
  </si>
  <si>
    <t>Kanton / Biogeogr. Region:</t>
    <phoneticPr fontId="4" type="noConversion"/>
  </si>
  <si>
    <t>Richtwert gemäss Tabelle:</t>
    <phoneticPr fontId="4" type="noConversion"/>
  </si>
  <si>
    <t>Differenz</t>
    <phoneticPr fontId="4" type="noConversion"/>
  </si>
  <si>
    <t>Projektsumme Punkte Ausgangszustand:</t>
    <phoneticPr fontId="4" type="noConversion"/>
  </si>
  <si>
    <t>Projektsumme Punkte Endzustand:</t>
    <phoneticPr fontId="4" type="noConversion"/>
  </si>
  <si>
    <t>Projektbilanz Punkte:</t>
    <phoneticPr fontId="4" type="noConversion"/>
  </si>
  <si>
    <t>ohne Wirkung von Eingriffen oder Ersatzmassnahmen</t>
    <phoneticPr fontId="4" type="noConversion"/>
  </si>
  <si>
    <t>Endzustand</t>
    <phoneticPr fontId="4" type="noConversion"/>
  </si>
  <si>
    <t>als beeinträchtigte Fläche oder nach Ersatzmassnahmen</t>
    <phoneticPr fontId="4" type="noConversion"/>
  </si>
  <si>
    <t>Kriterium 2: Seltenheit (Biotoptyp)</t>
    <phoneticPr fontId="7" type="noConversion"/>
  </si>
  <si>
    <t>Wert Ist-Zustand</t>
    <phoneticPr fontId="7" type="noConversion"/>
  </si>
  <si>
    <t>Wert Ersatz</t>
    <phoneticPr fontId="7" type="noConversion"/>
  </si>
  <si>
    <t>Kriterium 3: Biodiversität</t>
    <phoneticPr fontId="7" type="noConversion"/>
  </si>
  <si>
    <t>Kriterium 4: Besonderheiten</t>
    <phoneticPr fontId="7" type="noConversion"/>
  </si>
  <si>
    <t>als Alternative zu Kriterium 3 möglich</t>
  </si>
  <si>
    <t>Verminderungsfaktor, je nach Stufe des Kriteriums 1 bzw. Entwicklungsdauer (bei Biotop-Aufwertungen)</t>
    <phoneticPr fontId="7" type="noConversion"/>
  </si>
  <si>
    <t>K1. Entwicklungszeit bzw. Regenerationsdauer des Biotoptyps</t>
  </si>
  <si>
    <t>Besonderheiten</t>
    <phoneticPr fontId="4" type="noConversion"/>
  </si>
  <si>
    <t>Total</t>
    <phoneticPr fontId="4" type="noConversion"/>
  </si>
  <si>
    <t>Punkte</t>
    <phoneticPr fontId="4" type="noConversion"/>
  </si>
  <si>
    <t>Total</t>
    <phoneticPr fontId="4" type="noConversion"/>
  </si>
  <si>
    <t>Verm.-</t>
    <phoneticPr fontId="4" type="noConversion"/>
  </si>
  <si>
    <t>Stufe 0*</t>
  </si>
  <si>
    <t>Stufe 1</t>
  </si>
  <si>
    <t>Stufe 2</t>
  </si>
  <si>
    <t>Stufe 3</t>
  </si>
  <si>
    <t>Stufe 4</t>
  </si>
  <si>
    <t>Stufe 5</t>
  </si>
  <si>
    <t>Kriterium 1: Entwicklungszeit</t>
    <phoneticPr fontId="7" type="noConversion"/>
  </si>
  <si>
    <t>Wert Ist-Zustand</t>
    <phoneticPr fontId="7" type="noConversion"/>
  </si>
  <si>
    <t>-</t>
  </si>
  <si>
    <t>Wert Ersatz</t>
    <phoneticPr fontId="7" type="noConversion"/>
  </si>
  <si>
    <r>
      <t xml:space="preserve">Beschreibung: 
</t>
    </r>
    <r>
      <rPr>
        <sz val="7"/>
        <rFont val="Arial"/>
        <family val="2"/>
      </rPr>
      <t>(stichwortartig; bei Kleinprojekten ausführlicher, dafür aber kein separater Kurzbericht nötig)</t>
    </r>
    <phoneticPr fontId="4" type="noConversion"/>
  </si>
  <si>
    <t>Fläche (a)</t>
    <phoneticPr fontId="4" type="noConversion"/>
  </si>
  <si>
    <t>Fläche (Aren):</t>
    <phoneticPr fontId="4" type="noConversion"/>
  </si>
  <si>
    <r>
      <t xml:space="preserve">K4. Besonderheiten der Ausprägung eines Biotops </t>
    </r>
    <r>
      <rPr>
        <sz val="10"/>
        <color indexed="8"/>
        <rFont val="Arial"/>
        <family val="2"/>
      </rPr>
      <t>(opt. an Stelle von K3) (zählt doppelt)</t>
    </r>
  </si>
  <si>
    <t>Kriterium 1</t>
    <phoneticPr fontId="4" type="noConversion"/>
  </si>
  <si>
    <t>Kriterium 2</t>
    <phoneticPr fontId="4" type="noConversion"/>
  </si>
  <si>
    <t>Kriterium 3</t>
    <phoneticPr fontId="4" type="noConversion"/>
  </si>
  <si>
    <t>Kriterium 4</t>
    <phoneticPr fontId="4" type="noConversion"/>
  </si>
  <si>
    <t>Biotop</t>
    <phoneticPr fontId="4" type="noConversion"/>
  </si>
  <si>
    <t>Wert</t>
    <phoneticPr fontId="4" type="noConversion"/>
  </si>
  <si>
    <t>K2. Seltenheit des Biotoptyps</t>
  </si>
  <si>
    <r>
      <t xml:space="preserve">K3. Bedeutung für die Biodiversität </t>
    </r>
    <r>
      <rPr>
        <sz val="10"/>
        <color indexed="8"/>
        <rFont val="Arial"/>
        <family val="2"/>
      </rPr>
      <t>(zählt doppelt)</t>
    </r>
  </si>
  <si>
    <t>Biotoptyp:</t>
    <phoneticPr fontId="4" type="noConversion"/>
  </si>
  <si>
    <t>Begründung Wertstufe</t>
    <phoneticPr fontId="4" type="noConversion"/>
  </si>
  <si>
    <r>
      <t xml:space="preserve">Typ </t>
    </r>
    <r>
      <rPr>
        <sz val="7"/>
        <rFont val="Arial"/>
        <family val="2"/>
      </rPr>
      <t>(Eingriff oder Ersatz)</t>
    </r>
    <r>
      <rPr>
        <sz val="10"/>
        <rFont val="Arial"/>
      </rPr>
      <t>:</t>
    </r>
    <phoneticPr fontId="4" type="noConversion"/>
  </si>
  <si>
    <t>Stufe</t>
  </si>
  <si>
    <t>Entwicklungszeit</t>
    <phoneticPr fontId="4" type="noConversion"/>
  </si>
  <si>
    <t>Seltenheit</t>
    <phoneticPr fontId="4" type="noConversion"/>
  </si>
  <si>
    <t>Biodiversität</t>
    <phoneticPr fontId="4" type="noConversion"/>
  </si>
  <si>
    <t>-</t>
    <phoneticPr fontId="4" type="noConversion"/>
  </si>
  <si>
    <t xml:space="preserve">   Achtung: Stufe 5 nicht möglich</t>
    <phoneticPr fontId="4" type="noConversion"/>
  </si>
  <si>
    <t xml:space="preserve">   Achtung: Stufe 5 nur bei Fliessgewässern möglich</t>
  </si>
  <si>
    <t xml:space="preserve">*Verminderungsfaktor: nur bei Ersatzmassnahmen: </t>
  </si>
  <si>
    <t xml:space="preserve">  von Hand einfüllen (gemäss Blatt «Wertstufen»)</t>
  </si>
  <si>
    <t>Ist-Zustand</t>
    <phoneticPr fontId="4" type="noConversion"/>
  </si>
  <si>
    <t>Ersatz</t>
    <phoneticPr fontId="4" type="noConversion"/>
  </si>
  <si>
    <t>Stufe</t>
    <phoneticPr fontId="4" type="noConversion"/>
  </si>
  <si>
    <t>Qualität Brutstätten</t>
  </si>
  <si>
    <t>Qualität Nahrungsangebot</t>
  </si>
  <si>
    <t>Bodenqualität chemisch, physiologisch</t>
  </si>
  <si>
    <t>Qualität Verstecke, Ruhestätten</t>
  </si>
  <si>
    <t>Qualität Überwinterungsplätze</t>
  </si>
  <si>
    <t>Ausmass Zerschneidung innerhalb Habitat</t>
  </si>
  <si>
    <t>Intensität Störungen oder Schädigungen</t>
  </si>
  <si>
    <t>Grad der Isolierung im Biotopverbund</t>
  </si>
  <si>
    <t>Bodenqualität physikalisch (z.B. Textur, Porung)</t>
  </si>
  <si>
    <t>Sonneneinstrahlung, Exposition</t>
  </si>
  <si>
    <t>Vegetationsstruktur, Mikroklima (Bewirtschaftung)</t>
  </si>
  <si>
    <t>Summe der Punkte</t>
  </si>
  <si>
    <t>Kriterien für Tiere</t>
  </si>
  <si>
    <t>analoge Kriterien für Pflanzen:</t>
  </si>
  <si>
    <t>Beschreibung Stufe</t>
  </si>
  <si>
    <t>Flächenbilanz zum Modul B (Arten)</t>
  </si>
  <si>
    <t>Punkte</t>
  </si>
  <si>
    <t>Punkteskala:</t>
  </si>
  <si>
    <t>Habitat unzureichend: kein überlebensfähiger Bestand möglich</t>
  </si>
  <si>
    <t>Qualität des Habitats mässig, ausreichend</t>
  </si>
  <si>
    <t>Qualität des Habitats gut</t>
  </si>
  <si>
    <t>Qualität des Habitats sehr gut, kaum zu verbessern</t>
  </si>
  <si>
    <t>Modul A: Biotopwerte und Punktzahlen, Übersicht</t>
  </si>
  <si>
    <t>Modul A: Wertstufen, Punktzahlen, Werte für den Verminderungsfaktor</t>
  </si>
  <si>
    <t>Modul A:</t>
  </si>
  <si>
    <t>ha</t>
  </si>
  <si>
    <t>ha*</t>
  </si>
  <si>
    <t>Fläche</t>
  </si>
  <si>
    <t>Punktebilanz (total)</t>
  </si>
  <si>
    <t>Bilanz (pro Flächeneinheit)</t>
  </si>
  <si>
    <t xml:space="preserve"> * zu multiplizieren mit B25 um die minimale Fläche für die Ersatzfläche für D25 zu erhalten</t>
  </si>
  <si>
    <t>Flächenfaktor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</si>
</sst>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b/>
      <sz val="9"/>
      <color indexed="81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name val="Verdana"/>
      <family val="2"/>
    </font>
    <font>
      <sz val="10"/>
      <color indexed="22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rgb="FF000000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10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textRotation="90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2" fillId="6" borderId="1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2" fillId="5" borderId="1" xfId="0" applyFont="1" applyFill="1" applyBorder="1"/>
    <xf numFmtId="0" fontId="0" fillId="5" borderId="1" xfId="0" applyFill="1" applyBorder="1"/>
    <xf numFmtId="0" fontId="6" fillId="5" borderId="1" xfId="0" applyFont="1" applyFill="1" applyBorder="1"/>
    <xf numFmtId="0" fontId="0" fillId="0" borderId="0" xfId="0" applyNumberFormat="1" applyFill="1" applyBorder="1"/>
    <xf numFmtId="2" fontId="7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/>
    <xf numFmtId="0" fontId="8" fillId="5" borderId="1" xfId="0" applyFont="1" applyFill="1" applyBorder="1"/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9" fillId="7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0" xfId="0" applyAlignment="1">
      <alignment horizontal="right"/>
    </xf>
    <xf numFmtId="0" fontId="14" fillId="0" borderId="0" xfId="0" applyFont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0" xfId="0" applyFont="1" applyAlignment="1">
      <alignment vertical="top"/>
    </xf>
    <xf numFmtId="0" fontId="0" fillId="0" borderId="5" xfId="0" applyBorder="1" applyAlignment="1">
      <alignment vertical="top"/>
    </xf>
    <xf numFmtId="1" fontId="2" fillId="0" borderId="0" xfId="0" applyNumberFormat="1" applyFont="1"/>
    <xf numFmtId="1" fontId="12" fillId="0" borderId="0" xfId="0" applyNumberFormat="1" applyFont="1"/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horizontal="left" vertical="top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/>
    <xf numFmtId="0" fontId="0" fillId="4" borderId="1" xfId="0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0" fontId="4" fillId="0" borderId="0" xfId="0" applyFont="1"/>
    <xf numFmtId="0" fontId="0" fillId="9" borderId="0" xfId="0" applyFill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" fontId="2" fillId="0" borderId="0" xfId="0" applyNumberFormat="1" applyFont="1" applyProtection="1">
      <protection locked="0"/>
    </xf>
    <xf numFmtId="0" fontId="1" fillId="0" borderId="0" xfId="3" applyFont="1" applyProtection="1">
      <protection locked="0"/>
    </xf>
    <xf numFmtId="0" fontId="3" fillId="0" borderId="0" xfId="3" applyFont="1" applyProtection="1">
      <protection locked="0"/>
    </xf>
    <xf numFmtId="0" fontId="0" fillId="0" borderId="0" xfId="3" applyFont="1" applyProtection="1">
      <protection locked="0"/>
    </xf>
    <xf numFmtId="0" fontId="1" fillId="0" borderId="0" xfId="3" applyFont="1" applyAlignment="1" applyProtection="1">
      <alignment horizontal="right"/>
      <protection locked="0"/>
    </xf>
    <xf numFmtId="0" fontId="3" fillId="0" borderId="0" xfId="3" applyFont="1" applyBorder="1" applyProtection="1">
      <protection locked="0"/>
    </xf>
    <xf numFmtId="0" fontId="20" fillId="0" borderId="0" xfId="3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0" fontId="1" fillId="0" borderId="0" xfId="3" applyFont="1" applyBorder="1" applyProtection="1">
      <protection locked="0"/>
    </xf>
    <xf numFmtId="2" fontId="3" fillId="0" borderId="0" xfId="3" applyNumberFormat="1" applyFont="1" applyBorder="1" applyProtection="1">
      <protection locked="0"/>
    </xf>
    <xf numFmtId="2" fontId="3" fillId="0" borderId="0" xfId="3" applyNumberFormat="1" applyFont="1" applyProtection="1">
      <protection locked="0"/>
    </xf>
    <xf numFmtId="0" fontId="21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Protection="1">
      <protection locked="0"/>
    </xf>
    <xf numFmtId="0" fontId="3" fillId="0" borderId="8" xfId="3" applyFont="1" applyBorder="1" applyProtection="1">
      <protection locked="0"/>
    </xf>
    <xf numFmtId="1" fontId="3" fillId="0" borderId="0" xfId="3" applyNumberFormat="1" applyFont="1" applyProtection="1">
      <protection locked="0"/>
    </xf>
    <xf numFmtId="165" fontId="3" fillId="0" borderId="0" xfId="3" applyNumberFormat="1" applyFont="1" applyProtection="1">
      <protection locked="0"/>
    </xf>
    <xf numFmtId="0" fontId="8" fillId="0" borderId="0" xfId="3" applyFont="1" applyProtection="1">
      <protection locked="0"/>
    </xf>
    <xf numFmtId="2" fontId="8" fillId="0" borderId="0" xfId="3" applyNumberFormat="1" applyFont="1" applyProtection="1">
      <protection locked="0"/>
    </xf>
    <xf numFmtId="0" fontId="3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center"/>
    </xf>
    <xf numFmtId="0" fontId="3" fillId="0" borderId="0" xfId="3" applyFont="1" applyAlignment="1" applyProtection="1">
      <alignment horizontal="right"/>
    </xf>
    <xf numFmtId="0" fontId="1" fillId="0" borderId="7" xfId="3" applyFont="1" applyBorder="1" applyProtection="1">
      <protection locked="0"/>
    </xf>
    <xf numFmtId="2" fontId="21" fillId="0" borderId="0" xfId="3" applyNumberFormat="1" applyFont="1" applyBorder="1" applyAlignment="1" applyProtection="1"/>
    <xf numFmtId="164" fontId="22" fillId="0" borderId="0" xfId="3" applyNumberFormat="1" applyFont="1" applyBorder="1" applyAlignment="1" applyProtection="1">
      <alignment horizontal="right"/>
    </xf>
    <xf numFmtId="2" fontId="22" fillId="0" borderId="0" xfId="3" applyNumberFormat="1" applyFont="1" applyBorder="1" applyAlignment="1" applyProtection="1">
      <alignment horizontal="right"/>
    </xf>
    <xf numFmtId="0" fontId="0" fillId="0" borderId="0" xfId="3" applyFont="1" applyBorder="1" applyProtection="1">
      <protection locked="0"/>
    </xf>
    <xf numFmtId="2" fontId="21" fillId="0" borderId="0" xfId="3" applyNumberFormat="1" applyFont="1" applyBorder="1" applyAlignment="1" applyProtection="1">
      <alignment horizontal="right"/>
    </xf>
    <xf numFmtId="164" fontId="21" fillId="0" borderId="4" xfId="3" applyNumberFormat="1" applyFont="1" applyBorder="1" applyAlignment="1" applyProtection="1">
      <alignment horizontal="right"/>
    </xf>
    <xf numFmtId="0" fontId="0" fillId="0" borderId="0" xfId="3" applyFont="1" applyBorder="1" applyAlignment="1" applyProtection="1">
      <alignment horizontal="center"/>
      <protection locked="0"/>
    </xf>
    <xf numFmtId="0" fontId="0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right"/>
      <protection locked="0"/>
    </xf>
    <xf numFmtId="0" fontId="7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3" applyFont="1" applyAlignment="1" applyProtection="1">
      <protection locked="0"/>
    </xf>
    <xf numFmtId="0" fontId="0" fillId="0" borderId="0" xfId="0" applyAlignment="1" applyProtection="1">
      <protection locked="0"/>
    </xf>
  </cellXfs>
  <cellStyles count="4">
    <cellStyle name="Besuchter Link" xfId="2" builtinId="9" hidden="1"/>
    <cellStyle name="Hyperlink" xfId="1" builtinId="8" hidden="1"/>
    <cellStyle name="Stand." xfId="0" builtinId="0"/>
    <cellStyle name="Stand. 2" xfId="3"/>
  </cellStyles>
  <dxfs count="4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worksheet" Target="worksheets/sheet3.xml"></Relationship><Relationship Id="rId4" Type="http://schemas.openxmlformats.org/officeDocument/2006/relationships/worksheet" Target="worksheets/sheet4.xml"></Relationship><Relationship Id="rId5" Type="http://schemas.openxmlformats.org/officeDocument/2006/relationships/theme" Target="theme/theme1.xml"></Relationship><Relationship Id="rId6" Type="http://schemas.openxmlformats.org/officeDocument/2006/relationships/styles" Target="styles.xml"></Relationship><Relationship Id="rId7" Type="http://schemas.openxmlformats.org/officeDocument/2006/relationships/sharedStrings" Target="sharedStrings.xml"></Relationship><Relationship Id="rId8" Type="http://schemas.openxmlformats.org/officeDocument/2006/relationships/calcChain" Target="calcChain.xml"></Relationship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9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41"/>
  <sheetViews>
    <sheetView tabSelected="1" showRuler="0" zoomScale="132" zoomScaleNormal="132" workbookViewId="0"/>
  </sheetViews>
  <sheetFormatPr baseColWidth="10" defaultRowHeight="13" x14ac:dyDescent="0.15"/>
  <cols>
    <col min="1" max="1" width="8.33203125" customWidth="1"/>
    <col min="2" max="2" width="9.6640625" customWidth="1"/>
    <col min="3" max="3" width="17.6640625" customWidth="1"/>
    <col min="4" max="4" width="8.83203125" bestFit="1" customWidth="1"/>
    <col min="5" max="5" width="6.33203125" customWidth="1"/>
    <col min="6" max="6" width="6.83203125" customWidth="1"/>
    <col min="7" max="12" width="6.33203125" customWidth="1"/>
    <col min="13" max="14" width="7.33203125" style="32" customWidth="1"/>
    <col min="15" max="15" width="4.33203125" customWidth="1"/>
    <col min="16" max="16" width="17.6640625" customWidth="1"/>
    <col min="17" max="22" width="7" customWidth="1"/>
    <col min="23" max="23" width="6.1640625" customWidth="1"/>
    <col min="24" max="24" width="7" customWidth="1"/>
    <col min="25" max="25" width="6.83203125" customWidth="1"/>
    <col min="26" max="27" width="7.1640625" style="32" customWidth="1"/>
    <col min="28" max="28" width="2.5" style="32" customWidth="1"/>
    <col min="29" max="29" width="12.6640625" customWidth="1"/>
  </cols>
  <sheetData>
    <row r="1" spans="1:30" ht="25" x14ac:dyDescent="0.25">
      <c r="A1" s="39" t="s">
        <v>92</v>
      </c>
      <c r="B1" s="38"/>
      <c r="C1" s="38"/>
      <c r="D1" s="38"/>
      <c r="E1" s="39"/>
      <c r="F1" s="38"/>
      <c r="G1" s="38"/>
      <c r="H1" s="38"/>
      <c r="I1" s="38"/>
      <c r="J1" s="38"/>
      <c r="K1" s="38"/>
      <c r="L1" s="38"/>
      <c r="M1" s="53"/>
      <c r="N1" s="53"/>
      <c r="O1" s="38"/>
      <c r="P1" s="38"/>
      <c r="Q1" s="39"/>
      <c r="R1" s="38"/>
      <c r="S1" s="38"/>
      <c r="T1" s="38"/>
      <c r="U1" s="38"/>
      <c r="V1" s="38"/>
      <c r="W1" s="38"/>
      <c r="X1" s="5" t="s">
        <v>14</v>
      </c>
      <c r="Y1" s="5"/>
      <c r="Z1" s="54"/>
      <c r="AA1" s="54"/>
      <c r="AB1" s="54"/>
      <c r="AC1" s="49">
        <f>SUM(N11:N41)</f>
        <v>0</v>
      </c>
    </row>
    <row r="2" spans="1:30" ht="25" x14ac:dyDescent="0.25">
      <c r="A2" s="38"/>
      <c r="B2" s="38"/>
      <c r="C2" s="38"/>
      <c r="D2" s="38"/>
      <c r="E2" s="39"/>
      <c r="F2" s="38"/>
      <c r="G2" s="38"/>
      <c r="H2" s="38"/>
      <c r="I2" s="38"/>
      <c r="J2" s="38"/>
      <c r="K2" s="38"/>
      <c r="L2" s="38"/>
      <c r="M2" s="53"/>
      <c r="N2" s="53"/>
      <c r="O2" s="38"/>
      <c r="P2" s="38"/>
      <c r="Q2" s="39"/>
      <c r="R2" s="38"/>
      <c r="S2" s="38"/>
      <c r="T2" s="38"/>
      <c r="U2" s="38"/>
      <c r="V2" s="38"/>
      <c r="W2" s="38"/>
      <c r="X2" s="5" t="s">
        <v>15</v>
      </c>
      <c r="Y2" s="5"/>
      <c r="Z2" s="54"/>
      <c r="AA2" s="54"/>
      <c r="AB2" s="54"/>
      <c r="AC2" s="49">
        <f>SUM(AA11:AA41)</f>
        <v>0</v>
      </c>
    </row>
    <row r="3" spans="1:30" ht="25" x14ac:dyDescent="0.25">
      <c r="A3" s="38"/>
      <c r="B3" s="38"/>
      <c r="C3" s="29" t="s">
        <v>9</v>
      </c>
      <c r="D3" s="38"/>
      <c r="P3" s="29" t="s">
        <v>18</v>
      </c>
      <c r="X3" s="31" t="s">
        <v>16</v>
      </c>
      <c r="Y3" s="5"/>
      <c r="Z3" s="54"/>
      <c r="AA3" s="54"/>
      <c r="AB3" s="54"/>
      <c r="AC3" s="50">
        <f>SUM(AC11:AC41)</f>
        <v>0</v>
      </c>
    </row>
    <row r="4" spans="1:30" ht="23" customHeight="1" x14ac:dyDescent="0.25">
      <c r="A4" s="38"/>
      <c r="B4" s="38"/>
      <c r="C4" s="38"/>
      <c r="D4" s="38"/>
      <c r="E4" s="29"/>
      <c r="P4" s="38"/>
      <c r="Q4" s="29"/>
    </row>
    <row r="5" spans="1:30" x14ac:dyDescent="0.15">
      <c r="Y5" s="64" t="s">
        <v>65</v>
      </c>
      <c r="Z5" s="55"/>
    </row>
    <row r="6" spans="1:30" x14ac:dyDescent="0.15">
      <c r="Y6" s="64" t="s">
        <v>66</v>
      </c>
      <c r="Z6" s="55"/>
    </row>
    <row r="7" spans="1:30" x14ac:dyDescent="0.15">
      <c r="E7" s="1" t="s">
        <v>47</v>
      </c>
      <c r="F7" s="1"/>
      <c r="G7" s="2" t="s">
        <v>48</v>
      </c>
      <c r="H7" s="2"/>
      <c r="I7" s="3" t="s">
        <v>49</v>
      </c>
      <c r="J7" s="3"/>
      <c r="K7" s="4" t="s">
        <v>50</v>
      </c>
      <c r="L7" s="4"/>
      <c r="Q7" s="1" t="s">
        <v>47</v>
      </c>
      <c r="R7" s="1"/>
      <c r="S7" s="2" t="s">
        <v>48</v>
      </c>
      <c r="T7" s="2"/>
      <c r="U7" s="3" t="s">
        <v>49</v>
      </c>
      <c r="V7" s="3"/>
      <c r="W7" s="4" t="s">
        <v>50</v>
      </c>
      <c r="X7" s="4"/>
    </row>
    <row r="8" spans="1:30" x14ac:dyDescent="0.15">
      <c r="E8" s="1" t="s">
        <v>59</v>
      </c>
      <c r="F8" s="1"/>
      <c r="G8" s="2" t="s">
        <v>60</v>
      </c>
      <c r="H8" s="2"/>
      <c r="I8" s="3" t="s">
        <v>61</v>
      </c>
      <c r="J8" s="3"/>
      <c r="K8" s="4" t="s">
        <v>28</v>
      </c>
      <c r="L8" s="4"/>
      <c r="Q8" s="1" t="s">
        <v>59</v>
      </c>
      <c r="R8" s="1"/>
      <c r="S8" s="2" t="s">
        <v>60</v>
      </c>
      <c r="T8" s="2"/>
      <c r="U8" s="3" t="s">
        <v>61</v>
      </c>
      <c r="V8" s="3"/>
      <c r="W8" s="4" t="s">
        <v>28</v>
      </c>
      <c r="X8" s="4"/>
    </row>
    <row r="9" spans="1:30" x14ac:dyDescent="0.15">
      <c r="A9" t="s">
        <v>4</v>
      </c>
      <c r="B9" t="s">
        <v>4</v>
      </c>
      <c r="E9" s="1"/>
      <c r="F9" s="1"/>
      <c r="G9" s="2"/>
      <c r="H9" s="2"/>
      <c r="I9" s="3"/>
      <c r="J9" s="3"/>
      <c r="K9" s="4"/>
      <c r="L9" s="4"/>
      <c r="M9" s="54" t="s">
        <v>51</v>
      </c>
      <c r="N9" s="54" t="s">
        <v>29</v>
      </c>
      <c r="Q9" s="1"/>
      <c r="R9" s="1"/>
      <c r="S9" s="2"/>
      <c r="T9" s="2"/>
      <c r="U9" s="3"/>
      <c r="V9" s="3"/>
      <c r="W9" s="4"/>
      <c r="X9" s="4"/>
      <c r="Y9" s="6" t="s">
        <v>32</v>
      </c>
      <c r="Z9" s="54" t="s">
        <v>51</v>
      </c>
      <c r="AA9" s="54" t="s">
        <v>31</v>
      </c>
      <c r="AB9" s="54"/>
      <c r="AC9" s="57" t="s">
        <v>13</v>
      </c>
    </row>
    <row r="10" spans="1:30" ht="23" customHeight="1" x14ac:dyDescent="0.15">
      <c r="A10" t="s">
        <v>3</v>
      </c>
      <c r="B10" s="61" t="s">
        <v>0</v>
      </c>
      <c r="C10" t="s">
        <v>1</v>
      </c>
      <c r="D10" t="s">
        <v>44</v>
      </c>
      <c r="E10" s="1" t="s">
        <v>58</v>
      </c>
      <c r="F10" s="1" t="s">
        <v>10</v>
      </c>
      <c r="G10" s="2" t="s">
        <v>58</v>
      </c>
      <c r="H10" s="2" t="s">
        <v>10</v>
      </c>
      <c r="I10" s="3" t="s">
        <v>58</v>
      </c>
      <c r="J10" s="3" t="s">
        <v>10</v>
      </c>
      <c r="K10" s="4" t="s">
        <v>58</v>
      </c>
      <c r="L10" s="4" t="s">
        <v>10</v>
      </c>
      <c r="M10" s="54" t="s">
        <v>52</v>
      </c>
      <c r="N10" s="54" t="s">
        <v>30</v>
      </c>
      <c r="P10" t="s">
        <v>1</v>
      </c>
      <c r="Q10" s="1" t="s">
        <v>58</v>
      </c>
      <c r="R10" s="1" t="s">
        <v>10</v>
      </c>
      <c r="S10" s="2" t="s">
        <v>58</v>
      </c>
      <c r="T10" s="2" t="s">
        <v>10</v>
      </c>
      <c r="U10" s="3" t="s">
        <v>58</v>
      </c>
      <c r="V10" s="3" t="s">
        <v>10</v>
      </c>
      <c r="W10" s="4" t="s">
        <v>58</v>
      </c>
      <c r="X10" s="4" t="s">
        <v>10</v>
      </c>
      <c r="Y10" s="6" t="s">
        <v>5</v>
      </c>
      <c r="Z10" s="54" t="s">
        <v>52</v>
      </c>
      <c r="AA10" s="54" t="s">
        <v>30</v>
      </c>
      <c r="AB10" s="54"/>
      <c r="AC10" s="57" t="s">
        <v>30</v>
      </c>
    </row>
    <row r="11" spans="1:30" ht="23" customHeight="1" x14ac:dyDescent="0.15">
      <c r="A11" s="38"/>
      <c r="B11" s="38"/>
      <c r="C11" s="38"/>
      <c r="D11" s="38"/>
      <c r="E11" s="34"/>
      <c r="F11" s="65">
        <f>IF(E11=1,'Modul A Wertstufen'!$D$4, IF(E11=2,'Modul A Wertstufen'!$E$4,IF(E11=3,'Modul A Wertstufen'!$F$4,IF(E11=4,'Modul A Wertstufen'!$G$4,IF(E11=5,'Modul A Wertstufen'!$H$4,0)))))</f>
        <v>0</v>
      </c>
      <c r="G11" s="35"/>
      <c r="H11" s="2">
        <f>IF(G11=1,'Modul A Wertstufen'!$D$6, IF(G11=2,'Modul A Wertstufen'!$E$6,IF(G11=3,'Modul A Wertstufen'!$F$6,IF(G11=4,'Modul A Wertstufen'!$G$6,IF(G11=5,'Modul A Wertstufen'!$H$6,0)))))</f>
        <v>0</v>
      </c>
      <c r="I11" s="36"/>
      <c r="J11" s="3">
        <f>IF(K11&gt;0,0,IF(I11=1,'Modul A Wertstufen'!$D$8, IF(I11=2,'Modul A Wertstufen'!$E$8,IF(I11=3,'Modul A Wertstufen'!$F$8,IF(I11=4,'Modul A Wertstufen'!$G$8,IF(I11=5,'Modul A Wertstufen'!$H$8,0))))))</f>
        <v>0</v>
      </c>
      <c r="K11" s="37"/>
      <c r="L11" s="4">
        <f>IF(I11&gt;0,0,IF(K11=1,'Modul A Wertstufen'!$D$10, IF(K11=2,'Modul A Wertstufen'!$E$10,IF(K11=3,'Modul A Wertstufen'!$F$10,IF(K11=4,'Modul A Wertstufen'!$G$10,IF(K11=5,'Modul A Wertstufen'!$H$10,0))))))</f>
        <v>0</v>
      </c>
      <c r="M11" s="32" t="str">
        <f>IF(SUM(E11:L11)=0,"",((F11+H11+J11+L11)))</f>
        <v/>
      </c>
      <c r="N11" s="32">
        <f>IF(SUM(E11:L11)=0,0,((F11+H11+J11+L11)*D11))</f>
        <v>0</v>
      </c>
      <c r="P11" s="38"/>
      <c r="Q11" s="34"/>
      <c r="R11" s="1">
        <f>IF(Q11=1,'Modul A Wertstufen'!$D$5, IF(Q11=2,'Modul A Wertstufen'!$E$5,IF(Q11=3,'Modul A Wertstufen'!$F$5,IF(Q11=4,'Modul A Wertstufen'!$G$5,IF(Q11=5,'Modul A Wertstufen'!$H$5,0)))))</f>
        <v>0</v>
      </c>
      <c r="S11" s="35"/>
      <c r="T11" s="2">
        <f>IF(S11=1,'Modul A Wertstufen'!$D$7, IF(S11=2,'Modul A Wertstufen'!$E$7,IF(S11=3,'Modul A Wertstufen'!$F$7,IF(S11=4,'Modul A Wertstufen'!$G$7,IF(S11=5,'Modul A Wertstufen'!$H$7,0)))))</f>
        <v>0</v>
      </c>
      <c r="U11" s="36"/>
      <c r="V11" s="3">
        <f>IF(W11&gt;0,0,IF(U11=1,'Modul A Wertstufen'!$D$9, IF(U11=2,'Modul A Wertstufen'!$E$9,IF(U11=3,'Modul A Wertstufen'!$F$9,IF(U11=4,'Modul A Wertstufen'!$G$9,IF(U11=5,'Modul A Wertstufen'!$H$9,0))))))</f>
        <v>0</v>
      </c>
      <c r="W11" s="37"/>
      <c r="X11" s="4">
        <f>IF(U11&gt;0,0,IF(W11=1,'Modul A Wertstufen'!$D$11, IF(W11=2,'Modul A Wertstufen'!$E$11,IF(W11=3,'Modul A Wertstufen'!$F$11,IF(W11=4,'Modul A Wertstufen'!$G$11,IF(W11=5,'Modul A Wertstufen'!$H$11,0))))))</f>
        <v>0</v>
      </c>
      <c r="Y11" s="38"/>
      <c r="Z11" s="62" t="str">
        <f>IF(SUM(Q11:X11)=0,"",IF(ISBLANK(Y11),0,((R11+T11+V11+X11)*Y11)))</f>
        <v/>
      </c>
      <c r="AA11" s="63">
        <f t="shared" ref="AA11:AA21" si="0">IF(SUM(Q11:X11)=0,0,Z11*D11)</f>
        <v>0</v>
      </c>
      <c r="AB11" s="56"/>
      <c r="AC11" s="58" t="str">
        <f t="shared" ref="AC11:AC41" si="1">IF(N11+AA11=0,"",AA11-N11)</f>
        <v/>
      </c>
      <c r="AD11" s="59"/>
    </row>
    <row r="12" spans="1:30" ht="23" customHeight="1" x14ac:dyDescent="0.15">
      <c r="A12" s="38"/>
      <c r="B12" s="38"/>
      <c r="C12" s="38"/>
      <c r="D12" s="38"/>
      <c r="E12" s="34"/>
      <c r="F12" s="65">
        <f>IF(E12=1,'Modul A Wertstufen'!$D$4, IF(E12=2,'Modul A Wertstufen'!$E$4,IF(E12=3,'Modul A Wertstufen'!$F$4,IF(E12=4,'Modul A Wertstufen'!$G$4,IF(E12=5,'Modul A Wertstufen'!$H$4,0)))))</f>
        <v>0</v>
      </c>
      <c r="G12" s="35"/>
      <c r="H12" s="2">
        <f>IF(G12=1,'Modul A Wertstufen'!$D$6, IF(G12=2,'Modul A Wertstufen'!$E$6,IF(G12=3,'Modul A Wertstufen'!$F$6,IF(G12=4,'Modul A Wertstufen'!$G$6,IF(G12=5,'Modul A Wertstufen'!$H$6,0)))))</f>
        <v>0</v>
      </c>
      <c r="I12" s="36"/>
      <c r="J12" s="3">
        <f>IF(K12&gt;0,0,IF(I12=1,'Modul A Wertstufen'!$D$8, IF(I12=2,'Modul A Wertstufen'!$E$8,IF(I12=3,'Modul A Wertstufen'!$F$8,IF(I12=4,'Modul A Wertstufen'!$G$8,IF(I12=5,'Modul A Wertstufen'!$H$8,0))))))</f>
        <v>0</v>
      </c>
      <c r="K12" s="37"/>
      <c r="L12" s="4">
        <f>IF(I12&gt;0,0,IF(K12=1,'Modul A Wertstufen'!$D$10, IF(K12=2,'Modul A Wertstufen'!$E$10,IF(K12=3,'Modul A Wertstufen'!$F$10,IF(K12=4,'Modul A Wertstufen'!$G$10,IF(K12=5,'Modul A Wertstufen'!$H$10,0))))))</f>
        <v>0</v>
      </c>
      <c r="M12" s="32" t="str">
        <f t="shared" ref="M12:M41" si="2">IF(SUM(E12:L12)=0,"",((F12+H12+J12+L12)))</f>
        <v/>
      </c>
      <c r="N12" s="32">
        <f t="shared" ref="N12:N21" si="3">IF(SUM(E12:L12)=0,0,((F12+H12+J12+L12)*D12))</f>
        <v>0</v>
      </c>
      <c r="P12" s="38"/>
      <c r="Q12" s="34"/>
      <c r="R12" s="1">
        <f>IF(Q12=1,'Modul A Wertstufen'!$D$5, IF(Q12=2,'Modul A Wertstufen'!$E$5,IF(Q12=3,'Modul A Wertstufen'!$F$5,IF(Q12=4,'Modul A Wertstufen'!$G$5,IF(Q12=5,'Modul A Wertstufen'!$H$5,0)))))</f>
        <v>0</v>
      </c>
      <c r="S12" s="35"/>
      <c r="T12" s="2">
        <f>IF(S12=1,'Modul A Wertstufen'!$D$7, IF(S12=2,'Modul A Wertstufen'!$E$7,IF(S12=3,'Modul A Wertstufen'!$F$7,IF(S12=4,'Modul A Wertstufen'!$G$7,IF(S12=5,'Modul A Wertstufen'!$H$7,0)))))</f>
        <v>0</v>
      </c>
      <c r="U12" s="36"/>
      <c r="V12" s="3">
        <f>IF(W12&gt;0,0,IF(U12=1,'Modul A Wertstufen'!$D$9, IF(U12=2,'Modul A Wertstufen'!$E$9,IF(U12=3,'Modul A Wertstufen'!$F$9,IF(U12=4,'Modul A Wertstufen'!$G$9,IF(U12=5,'Modul A Wertstufen'!$H$9,0))))))</f>
        <v>0</v>
      </c>
      <c r="W12" s="37"/>
      <c r="X12" s="4">
        <f>IF(U12&gt;0,0,IF(W12=1,'Modul A Wertstufen'!$D$11, IF(W12=2,'Modul A Wertstufen'!$E$11,IF(W12=3,'Modul A Wertstufen'!$F$11,IF(W12=4,'Modul A Wertstufen'!$G$11,IF(W12=5,'Modul A Wertstufen'!$H$11,0))))))</f>
        <v>0</v>
      </c>
      <c r="Y12" s="38"/>
      <c r="Z12" s="62" t="str">
        <f t="shared" ref="Z12:Z41" si="4">IF(SUM(Q12:X12)=0,"",IF(ISBLANK(Y12),0,((R12+T12+V12+X12)*Y12)))</f>
        <v/>
      </c>
      <c r="AA12" s="63">
        <f t="shared" si="0"/>
        <v>0</v>
      </c>
      <c r="AB12" s="56"/>
      <c r="AC12" s="58" t="str">
        <f t="shared" si="1"/>
        <v/>
      </c>
    </row>
    <row r="13" spans="1:30" ht="23" customHeight="1" x14ac:dyDescent="0.15">
      <c r="A13" s="38"/>
      <c r="B13" s="38"/>
      <c r="C13" s="38"/>
      <c r="D13" s="38"/>
      <c r="E13" s="34"/>
      <c r="F13" s="65">
        <f>IF(E13=1,'Modul A Wertstufen'!$D$4, IF(E13=2,'Modul A Wertstufen'!$E$4,IF(E13=3,'Modul A Wertstufen'!$F$4,IF(E13=4,'Modul A Wertstufen'!$G$4,IF(E13=5,'Modul A Wertstufen'!$H$4,0)))))</f>
        <v>0</v>
      </c>
      <c r="G13" s="35"/>
      <c r="H13" s="2">
        <f>IF(G13=1,'Modul A Wertstufen'!$D$6, IF(G13=2,'Modul A Wertstufen'!$E$6,IF(G13=3,'Modul A Wertstufen'!$F$6,IF(G13=4,'Modul A Wertstufen'!$G$6,IF(G13=5,'Modul A Wertstufen'!$H$6,0)))))</f>
        <v>0</v>
      </c>
      <c r="I13" s="36"/>
      <c r="J13" s="3">
        <f>IF(K13&gt;0,0,IF(I13=1,'Modul A Wertstufen'!$D$8, IF(I13=2,'Modul A Wertstufen'!$E$8,IF(I13=3,'Modul A Wertstufen'!$F$8,IF(I13=4,'Modul A Wertstufen'!$G$8,IF(I13=5,'Modul A Wertstufen'!$H$8,0))))))</f>
        <v>0</v>
      </c>
      <c r="K13" s="37"/>
      <c r="L13" s="4">
        <f>IF(I13&gt;0,0,IF(K13=1,'Modul A Wertstufen'!$D$10, IF(K13=2,'Modul A Wertstufen'!$E$10,IF(K13=3,'Modul A Wertstufen'!$F$10,IF(K13=4,'Modul A Wertstufen'!$G$10,IF(K13=5,'Modul A Wertstufen'!$H$10,0))))))</f>
        <v>0</v>
      </c>
      <c r="M13" s="32" t="str">
        <f t="shared" si="2"/>
        <v/>
      </c>
      <c r="N13" s="32">
        <f t="shared" si="3"/>
        <v>0</v>
      </c>
      <c r="P13" s="38"/>
      <c r="Q13" s="34"/>
      <c r="R13" s="1">
        <f>IF(Q13=1,'Modul A Wertstufen'!$D$5, IF(Q13=2,'Modul A Wertstufen'!$E$5,IF(Q13=3,'Modul A Wertstufen'!$F$5,IF(Q13=4,'Modul A Wertstufen'!$G$5,IF(Q13=5,'Modul A Wertstufen'!$H$5,0)))))</f>
        <v>0</v>
      </c>
      <c r="S13" s="35"/>
      <c r="T13" s="2">
        <f>IF(S13=1,'Modul A Wertstufen'!$D$7, IF(S13=2,'Modul A Wertstufen'!$E$7,IF(S13=3,'Modul A Wertstufen'!$F$7,IF(S13=4,'Modul A Wertstufen'!$G$7,IF(S13=5,'Modul A Wertstufen'!$H$7,0)))))</f>
        <v>0</v>
      </c>
      <c r="U13" s="36"/>
      <c r="V13" s="3">
        <f>IF(W13&gt;0,0,IF(U13=1,'Modul A Wertstufen'!$D$9, IF(U13=2,'Modul A Wertstufen'!$E$9,IF(U13=3,'Modul A Wertstufen'!$F$9,IF(U13=4,'Modul A Wertstufen'!$G$9,IF(U13=5,'Modul A Wertstufen'!$H$9,0))))))</f>
        <v>0</v>
      </c>
      <c r="W13" s="37"/>
      <c r="X13" s="4">
        <f>IF(U13&gt;0,0,IF(W13=1,'Modul A Wertstufen'!$D$11, IF(W13=2,'Modul A Wertstufen'!$E$11,IF(W13=3,'Modul A Wertstufen'!$F$11,IF(W13=4,'Modul A Wertstufen'!$G$11,IF(W13=5,'Modul A Wertstufen'!$H$11,0))))))</f>
        <v>0</v>
      </c>
      <c r="Y13" s="38"/>
      <c r="Z13" s="62" t="str">
        <f t="shared" si="4"/>
        <v/>
      </c>
      <c r="AA13" s="63">
        <f t="shared" si="0"/>
        <v>0</v>
      </c>
      <c r="AB13" s="56"/>
      <c r="AC13" s="58" t="str">
        <f t="shared" si="1"/>
        <v/>
      </c>
    </row>
    <row r="14" spans="1:30" ht="23" customHeight="1" x14ac:dyDescent="0.15">
      <c r="A14" s="38"/>
      <c r="B14" s="38"/>
      <c r="D14" s="38"/>
      <c r="E14" s="34"/>
      <c r="F14" s="65">
        <f>IF(E14=1,'Modul A Wertstufen'!$D$4, IF(E14=2,'Modul A Wertstufen'!$E$4,IF(E14=3,'Modul A Wertstufen'!$F$4,IF(E14=4,'Modul A Wertstufen'!$G$4,IF(E14=5,'Modul A Wertstufen'!$H$4,0)))))</f>
        <v>0</v>
      </c>
      <c r="G14" s="35"/>
      <c r="H14" s="2">
        <f>IF(G14=1,'Modul A Wertstufen'!$D$6, IF(G14=2,'Modul A Wertstufen'!$E$6,IF(G14=3,'Modul A Wertstufen'!$F$6,IF(G14=4,'Modul A Wertstufen'!$G$6,IF(G14=5,'Modul A Wertstufen'!$H$6,0)))))</f>
        <v>0</v>
      </c>
      <c r="I14" s="36"/>
      <c r="J14" s="3">
        <f>IF(K14&gt;0,0,IF(I14=1,'Modul A Wertstufen'!$D$8, IF(I14=2,'Modul A Wertstufen'!$E$8,IF(I14=3,'Modul A Wertstufen'!$F$8,IF(I14=4,'Modul A Wertstufen'!$G$8,IF(I14=5,'Modul A Wertstufen'!$H$8,0))))))</f>
        <v>0</v>
      </c>
      <c r="K14" s="37"/>
      <c r="L14" s="4">
        <f>IF(I14&gt;0,0,IF(K14=1,'Modul A Wertstufen'!$D$10, IF(K14=2,'Modul A Wertstufen'!$E$10,IF(K14=3,'Modul A Wertstufen'!$F$10,IF(K14=4,'Modul A Wertstufen'!$G$10,IF(K14=5,'Modul A Wertstufen'!$H$10,0))))))</f>
        <v>0</v>
      </c>
      <c r="M14" s="32" t="str">
        <f t="shared" si="2"/>
        <v/>
      </c>
      <c r="N14" s="32">
        <f t="shared" si="3"/>
        <v>0</v>
      </c>
      <c r="P14" s="38"/>
      <c r="Q14" s="34"/>
      <c r="R14" s="1">
        <f>IF(Q14=1,'Modul A Wertstufen'!$D$5, IF(Q14=2,'Modul A Wertstufen'!$E$5,IF(Q14=3,'Modul A Wertstufen'!$F$5,IF(Q14=4,'Modul A Wertstufen'!$G$5,IF(Q14=5,'Modul A Wertstufen'!$H$5,0)))))</f>
        <v>0</v>
      </c>
      <c r="S14" s="35"/>
      <c r="T14" s="2">
        <f>IF(S14=1,'Modul A Wertstufen'!$D$7, IF(S14=2,'Modul A Wertstufen'!$E$7,IF(S14=3,'Modul A Wertstufen'!$F$7,IF(S14=4,'Modul A Wertstufen'!$G$7,IF(S14=5,'Modul A Wertstufen'!$H$7,0)))))</f>
        <v>0</v>
      </c>
      <c r="U14" s="36"/>
      <c r="V14" s="3">
        <f>IF(W14&gt;0,0,IF(U14=1,'Modul A Wertstufen'!$D$9, IF(U14=2,'Modul A Wertstufen'!$E$9,IF(U14=3,'Modul A Wertstufen'!$F$9,IF(U14=4,'Modul A Wertstufen'!$G$9,IF(U14=5,'Modul A Wertstufen'!$H$9,0))))))</f>
        <v>0</v>
      </c>
      <c r="W14" s="37"/>
      <c r="X14" s="4">
        <f>IF(U14&gt;0,0,IF(W14=1,'Modul A Wertstufen'!$D$11, IF(W14=2,'Modul A Wertstufen'!$E$11,IF(W14=3,'Modul A Wertstufen'!$F$11,IF(W14=4,'Modul A Wertstufen'!$G$11,IF(W14=5,'Modul A Wertstufen'!$H$11,0))))))</f>
        <v>0</v>
      </c>
      <c r="Y14" s="38"/>
      <c r="Z14" s="62" t="str">
        <f t="shared" si="4"/>
        <v/>
      </c>
      <c r="AA14" s="63">
        <f t="shared" si="0"/>
        <v>0</v>
      </c>
      <c r="AB14" s="56"/>
      <c r="AC14" s="58" t="str">
        <f t="shared" si="1"/>
        <v/>
      </c>
    </row>
    <row r="15" spans="1:30" ht="23" customHeight="1" x14ac:dyDescent="0.15">
      <c r="A15" s="38"/>
      <c r="B15" s="38"/>
      <c r="D15" s="38"/>
      <c r="E15" s="34"/>
      <c r="F15" s="65">
        <f>IF(E15=1,'Modul A Wertstufen'!$D$4, IF(E15=2,'Modul A Wertstufen'!$E$4,IF(E15=3,'Modul A Wertstufen'!$F$4,IF(E15=4,'Modul A Wertstufen'!$G$4,IF(E15=5,'Modul A Wertstufen'!$H$4,0)))))</f>
        <v>0</v>
      </c>
      <c r="G15" s="35"/>
      <c r="H15" s="2">
        <f>IF(G15=1,'Modul A Wertstufen'!$D$6, IF(G15=2,'Modul A Wertstufen'!$E$6,IF(G15=3,'Modul A Wertstufen'!$F$6,IF(G15=4,'Modul A Wertstufen'!$G$6,IF(G15=5,'Modul A Wertstufen'!$H$6,0)))))</f>
        <v>0</v>
      </c>
      <c r="I15" s="36"/>
      <c r="J15" s="3">
        <f>IF(K15&gt;0,0,IF(I15=1,'Modul A Wertstufen'!$D$8, IF(I15=2,'Modul A Wertstufen'!$E$8,IF(I15=3,'Modul A Wertstufen'!$F$8,IF(I15=4,'Modul A Wertstufen'!$G$8,IF(I15=5,'Modul A Wertstufen'!$H$8,0))))))</f>
        <v>0</v>
      </c>
      <c r="K15" s="37"/>
      <c r="L15" s="4">
        <f>IF(I15&gt;0,0,IF(K15=1,'Modul A Wertstufen'!$D$10, IF(K15=2,'Modul A Wertstufen'!$E$10,IF(K15=3,'Modul A Wertstufen'!$F$10,IF(K15=4,'Modul A Wertstufen'!$G$10,IF(K15=5,'Modul A Wertstufen'!$H$10,0))))))</f>
        <v>0</v>
      </c>
      <c r="M15" s="32" t="str">
        <f t="shared" si="2"/>
        <v/>
      </c>
      <c r="N15" s="32">
        <f>IF(SUM(E15:L15)=0,0,((F15+H15+J15+L15)*D15))</f>
        <v>0</v>
      </c>
      <c r="P15" s="38"/>
      <c r="Q15" s="34"/>
      <c r="R15" s="1">
        <f>IF(Q15=1,'Modul A Wertstufen'!$D$5, IF(Q15=2,'Modul A Wertstufen'!$E$5,IF(Q15=3,'Modul A Wertstufen'!$F$5,IF(Q15=4,'Modul A Wertstufen'!$G$5,IF(Q15=5,'Modul A Wertstufen'!$H$5,0)))))</f>
        <v>0</v>
      </c>
      <c r="S15" s="35"/>
      <c r="T15" s="2">
        <f>IF(S15=1,'Modul A Wertstufen'!$D$7, IF(S15=2,'Modul A Wertstufen'!$E$7,IF(S15=3,'Modul A Wertstufen'!$F$7,IF(S15=4,'Modul A Wertstufen'!$G$7,IF(S15=5,'Modul A Wertstufen'!$H$7,0)))))</f>
        <v>0</v>
      </c>
      <c r="U15" s="36"/>
      <c r="V15" s="3">
        <f>IF(W15&gt;0,0,IF(U15=1,'Modul A Wertstufen'!$D$9, IF(U15=2,'Modul A Wertstufen'!$E$9,IF(U15=3,'Modul A Wertstufen'!$F$9,IF(U15=4,'Modul A Wertstufen'!$G$9,IF(U15=5,'Modul A Wertstufen'!$H$9,0))))))</f>
        <v>0</v>
      </c>
      <c r="W15" s="37"/>
      <c r="X15" s="4">
        <f>IF(U15&gt;0,0,IF(W15=1,'Modul A Wertstufen'!$D$11, IF(W15=2,'Modul A Wertstufen'!$E$11,IF(W15=3,'Modul A Wertstufen'!$F$11,IF(W15=4,'Modul A Wertstufen'!$G$11,IF(W15=5,'Modul A Wertstufen'!$H$11,0))))))</f>
        <v>0</v>
      </c>
      <c r="Y15" s="38"/>
      <c r="Z15" s="62" t="str">
        <f t="shared" si="4"/>
        <v/>
      </c>
      <c r="AA15" s="63">
        <f>IF(SUM(Q15:X15)=0,0,Z15*D15)</f>
        <v>0</v>
      </c>
      <c r="AB15" s="56"/>
      <c r="AC15" s="58" t="str">
        <f>IF(N15+AA15=0,"",AA15-N15)</f>
        <v/>
      </c>
    </row>
    <row r="16" spans="1:30" ht="23" customHeight="1" x14ac:dyDescent="0.15">
      <c r="A16" s="38"/>
      <c r="B16" s="38"/>
      <c r="D16" s="38"/>
      <c r="E16" s="34"/>
      <c r="F16" s="65">
        <f>IF(E16=1,'Modul A Wertstufen'!$D$4, IF(E16=2,'Modul A Wertstufen'!$E$4,IF(E16=3,'Modul A Wertstufen'!$F$4,IF(E16=4,'Modul A Wertstufen'!$G$4,IF(E16=5,'Modul A Wertstufen'!$H$4,0)))))</f>
        <v>0</v>
      </c>
      <c r="G16" s="35"/>
      <c r="H16" s="2">
        <f>IF(G16=1,'Modul A Wertstufen'!$D$6, IF(G16=2,'Modul A Wertstufen'!$E$6,IF(G16=3,'Modul A Wertstufen'!$F$6,IF(G16=4,'Modul A Wertstufen'!$G$6,IF(G16=5,'Modul A Wertstufen'!$H$6,0)))))</f>
        <v>0</v>
      </c>
      <c r="I16" s="36"/>
      <c r="J16" s="3">
        <f>IF(K16&gt;0,0,IF(I16=1,'Modul A Wertstufen'!$D$8, IF(I16=2,'Modul A Wertstufen'!$E$8,IF(I16=3,'Modul A Wertstufen'!$F$8,IF(I16=4,'Modul A Wertstufen'!$G$8,IF(I16=5,'Modul A Wertstufen'!$H$8,0))))))</f>
        <v>0</v>
      </c>
      <c r="K16" s="37"/>
      <c r="L16" s="4">
        <f>IF(I16&gt;0,0,IF(K16=1,'Modul A Wertstufen'!$D$10, IF(K16=2,'Modul A Wertstufen'!$E$10,IF(K16=3,'Modul A Wertstufen'!$F$10,IF(K16=4,'Modul A Wertstufen'!$G$10,IF(K16=5,'Modul A Wertstufen'!$H$10,0))))))</f>
        <v>0</v>
      </c>
      <c r="M16" s="32" t="str">
        <f t="shared" si="2"/>
        <v/>
      </c>
      <c r="N16" s="32">
        <f t="shared" si="3"/>
        <v>0</v>
      </c>
      <c r="Q16" s="34"/>
      <c r="R16" s="1">
        <f>IF(Q16=1,'Modul A Wertstufen'!$D$5, IF(Q16=2,'Modul A Wertstufen'!$E$5,IF(Q16=3,'Modul A Wertstufen'!$F$5,IF(Q16=4,'Modul A Wertstufen'!$G$5,IF(Q16=5,'Modul A Wertstufen'!$H$5,0)))))</f>
        <v>0</v>
      </c>
      <c r="S16" s="35"/>
      <c r="T16" s="2">
        <f>IF(S16=1,'Modul A Wertstufen'!$D$7, IF(S16=2,'Modul A Wertstufen'!$E$7,IF(S16=3,'Modul A Wertstufen'!$F$7,IF(S16=4,'Modul A Wertstufen'!$G$7,IF(S16=5,'Modul A Wertstufen'!$H$7,0)))))</f>
        <v>0</v>
      </c>
      <c r="U16" s="36"/>
      <c r="V16" s="3">
        <f>IF(W16&gt;0,0,IF(U16=1,'Modul A Wertstufen'!$D$9, IF(U16=2,'Modul A Wertstufen'!$E$9,IF(U16=3,'Modul A Wertstufen'!$F$9,IF(U16=4,'Modul A Wertstufen'!$G$9,IF(U16=5,'Modul A Wertstufen'!$H$9,0))))))</f>
        <v>0</v>
      </c>
      <c r="W16" s="37"/>
      <c r="X16" s="4">
        <f>IF(U16&gt;0,0,IF(W16=1,'Modul A Wertstufen'!$D$11, IF(W16=2,'Modul A Wertstufen'!$E$11,IF(W16=3,'Modul A Wertstufen'!$F$11,IF(W16=4,'Modul A Wertstufen'!$G$11,IF(W16=5,'Modul A Wertstufen'!$H$11,0))))))</f>
        <v>0</v>
      </c>
      <c r="Y16" s="38"/>
      <c r="Z16" s="62" t="str">
        <f t="shared" si="4"/>
        <v/>
      </c>
      <c r="AA16" s="63">
        <f t="shared" si="0"/>
        <v>0</v>
      </c>
      <c r="AB16" s="56"/>
      <c r="AC16" s="58" t="str">
        <f t="shared" si="1"/>
        <v/>
      </c>
    </row>
    <row r="17" spans="1:29" ht="23" customHeight="1" x14ac:dyDescent="0.15">
      <c r="A17" s="38"/>
      <c r="B17" s="38"/>
      <c r="D17" s="38"/>
      <c r="E17" s="34"/>
      <c r="F17" s="65">
        <f>IF(E17=1,'Modul A Wertstufen'!$D$4, IF(E17=2,'Modul A Wertstufen'!$E$4,IF(E17=3,'Modul A Wertstufen'!$F$4,IF(E17=4,'Modul A Wertstufen'!$G$4,IF(E17=5,'Modul A Wertstufen'!$H$4,0)))))</f>
        <v>0</v>
      </c>
      <c r="G17" s="35"/>
      <c r="H17" s="2">
        <f>IF(G17=1,'Modul A Wertstufen'!$D$6, IF(G17=2,'Modul A Wertstufen'!$E$6,IF(G17=3,'Modul A Wertstufen'!$F$6,IF(G17=4,'Modul A Wertstufen'!$G$6,IF(G17=5,'Modul A Wertstufen'!$H$6,0)))))</f>
        <v>0</v>
      </c>
      <c r="I17" s="36"/>
      <c r="J17" s="3">
        <f>IF(K17&gt;0,0,IF(I17=1,'Modul A Wertstufen'!$D$8, IF(I17=2,'Modul A Wertstufen'!$E$8,IF(I17=3,'Modul A Wertstufen'!$F$8,IF(I17=4,'Modul A Wertstufen'!$G$8,IF(I17=5,'Modul A Wertstufen'!$H$8,0))))))</f>
        <v>0</v>
      </c>
      <c r="K17" s="37"/>
      <c r="L17" s="4">
        <f>IF(I17&gt;0,0,IF(K17=1,'Modul A Wertstufen'!$D$10, IF(K17=2,'Modul A Wertstufen'!$E$10,IF(K17=3,'Modul A Wertstufen'!$F$10,IF(K17=4,'Modul A Wertstufen'!$G$10,IF(K17=5,'Modul A Wertstufen'!$H$10,0))))))</f>
        <v>0</v>
      </c>
      <c r="M17" s="32" t="str">
        <f t="shared" si="2"/>
        <v/>
      </c>
      <c r="N17" s="32">
        <f t="shared" si="3"/>
        <v>0</v>
      </c>
      <c r="Q17" s="34"/>
      <c r="R17" s="1">
        <f>IF(Q17=1,'Modul A Wertstufen'!$D$5, IF(Q17=2,'Modul A Wertstufen'!$E$5,IF(Q17=3,'Modul A Wertstufen'!$F$5,IF(Q17=4,'Modul A Wertstufen'!$G$5,IF(Q17=5,'Modul A Wertstufen'!$H$5,0)))))</f>
        <v>0</v>
      </c>
      <c r="S17" s="35"/>
      <c r="T17" s="2">
        <f>IF(S17=1,'Modul A Wertstufen'!$D$7, IF(S17=2,'Modul A Wertstufen'!$E$7,IF(S17=3,'Modul A Wertstufen'!$F$7,IF(S17=4,'Modul A Wertstufen'!$G$7,IF(S17=5,'Modul A Wertstufen'!$H$7,0)))))</f>
        <v>0</v>
      </c>
      <c r="U17" s="36"/>
      <c r="V17" s="3">
        <f>IF(W17&gt;0,0,IF(U17=1,'Modul A Wertstufen'!$D$9, IF(U17=2,'Modul A Wertstufen'!$E$9,IF(U17=3,'Modul A Wertstufen'!$F$9,IF(U17=4,'Modul A Wertstufen'!$G$9,IF(U17=5,'Modul A Wertstufen'!$H$9,0))))))</f>
        <v>0</v>
      </c>
      <c r="W17" s="37"/>
      <c r="X17" s="4">
        <f>IF(U17&gt;0,0,IF(W17=1,'Modul A Wertstufen'!$D$11, IF(W17=2,'Modul A Wertstufen'!$E$11,IF(W17=3,'Modul A Wertstufen'!$F$11,IF(W17=4,'Modul A Wertstufen'!$G$11,IF(W17=5,'Modul A Wertstufen'!$H$11,0))))))</f>
        <v>0</v>
      </c>
      <c r="Y17" s="38"/>
      <c r="Z17" s="62" t="str">
        <f t="shared" si="4"/>
        <v/>
      </c>
      <c r="AA17" s="63">
        <f t="shared" si="0"/>
        <v>0</v>
      </c>
      <c r="AB17" s="56"/>
      <c r="AC17" s="58" t="str">
        <f t="shared" si="1"/>
        <v/>
      </c>
    </row>
    <row r="18" spans="1:29" ht="23" customHeight="1" x14ac:dyDescent="0.15">
      <c r="A18" s="38"/>
      <c r="B18" s="38"/>
      <c r="C18" s="38"/>
      <c r="D18" s="38"/>
      <c r="E18" s="34"/>
      <c r="F18" s="65">
        <f>IF(E18=1,'Modul A Wertstufen'!$D$4, IF(E18=2,'Modul A Wertstufen'!$E$4,IF(E18=3,'Modul A Wertstufen'!$F$4,IF(E18=4,'Modul A Wertstufen'!$G$4,IF(E18=5,'Modul A Wertstufen'!$H$4,0)))))</f>
        <v>0</v>
      </c>
      <c r="G18" s="35"/>
      <c r="H18" s="2">
        <f>IF(G18=1,'Modul A Wertstufen'!$D$6, IF(G18=2,'Modul A Wertstufen'!$E$6,IF(G18=3,'Modul A Wertstufen'!$F$6,IF(G18=4,'Modul A Wertstufen'!$G$6,IF(G18=5,'Modul A Wertstufen'!$H$6,0)))))</f>
        <v>0</v>
      </c>
      <c r="I18" s="36"/>
      <c r="J18" s="3">
        <f>IF(K18&gt;0,0,IF(I18=1,'Modul A Wertstufen'!$D$8, IF(I18=2,'Modul A Wertstufen'!$E$8,IF(I18=3,'Modul A Wertstufen'!$F$8,IF(I18=4,'Modul A Wertstufen'!$G$8,IF(I18=5,'Modul A Wertstufen'!$H$8,0))))))</f>
        <v>0</v>
      </c>
      <c r="K18" s="37"/>
      <c r="L18" s="4">
        <f>IF(I18&gt;0,0,IF(K18=1,'Modul A Wertstufen'!$D$10, IF(K18=2,'Modul A Wertstufen'!$E$10,IF(K18=3,'Modul A Wertstufen'!$F$10,IF(K18=4,'Modul A Wertstufen'!$G$10,IF(K18=5,'Modul A Wertstufen'!$H$10,0))))))</f>
        <v>0</v>
      </c>
      <c r="M18" s="32" t="str">
        <f t="shared" si="2"/>
        <v/>
      </c>
      <c r="N18" s="32">
        <f t="shared" si="3"/>
        <v>0</v>
      </c>
      <c r="P18" s="38"/>
      <c r="Q18" s="34"/>
      <c r="R18" s="1">
        <f>IF(Q18=1,'Modul A Wertstufen'!$D$5, IF(Q18=2,'Modul A Wertstufen'!$E$5,IF(Q18=3,'Modul A Wertstufen'!$F$5,IF(Q18=4,'Modul A Wertstufen'!$G$5,IF(Q18=5,'Modul A Wertstufen'!$H$5,0)))))</f>
        <v>0</v>
      </c>
      <c r="S18" s="35"/>
      <c r="T18" s="2">
        <f>IF(S18=1,'Modul A Wertstufen'!$D$7, IF(S18=2,'Modul A Wertstufen'!$E$7,IF(S18=3,'Modul A Wertstufen'!$F$7,IF(S18=4,'Modul A Wertstufen'!$G$7,IF(S18=5,'Modul A Wertstufen'!$H$7,0)))))</f>
        <v>0</v>
      </c>
      <c r="U18" s="36"/>
      <c r="V18" s="3">
        <f>IF(W18&gt;0,0,IF(U18=1,'Modul A Wertstufen'!$D$9, IF(U18=2,'Modul A Wertstufen'!$E$9,IF(U18=3,'Modul A Wertstufen'!$F$9,IF(U18=4,'Modul A Wertstufen'!$G$9,IF(U18=5,'Modul A Wertstufen'!$H$9,0))))))</f>
        <v>0</v>
      </c>
      <c r="W18" s="37"/>
      <c r="X18" s="4">
        <f>IF(U18&gt;0,0,IF(W18=1,'Modul A Wertstufen'!$D$11, IF(W18=2,'Modul A Wertstufen'!$E$11,IF(W18=3,'Modul A Wertstufen'!$F$11,IF(W18=4,'Modul A Wertstufen'!$G$11,IF(W18=5,'Modul A Wertstufen'!$H$11,0))))))</f>
        <v>0</v>
      </c>
      <c r="Y18" s="38"/>
      <c r="Z18" s="62" t="str">
        <f t="shared" si="4"/>
        <v/>
      </c>
      <c r="AA18" s="63">
        <f t="shared" si="0"/>
        <v>0</v>
      </c>
      <c r="AB18" s="56"/>
      <c r="AC18" s="58" t="str">
        <f t="shared" si="1"/>
        <v/>
      </c>
    </row>
    <row r="19" spans="1:29" ht="23" customHeight="1" x14ac:dyDescent="0.15">
      <c r="A19" s="38"/>
      <c r="B19" s="38"/>
      <c r="C19" s="38"/>
      <c r="D19" s="38"/>
      <c r="E19" s="34"/>
      <c r="F19" s="65">
        <f>IF(E19=1,'Modul A Wertstufen'!$D$4, IF(E19=2,'Modul A Wertstufen'!$E$4,IF(E19=3,'Modul A Wertstufen'!$F$4,IF(E19=4,'Modul A Wertstufen'!$G$4,IF(E19=5,'Modul A Wertstufen'!$H$4,0)))))</f>
        <v>0</v>
      </c>
      <c r="G19" s="35"/>
      <c r="H19" s="2">
        <f>IF(G19=1,'Modul A Wertstufen'!$D$6, IF(G19=2,'Modul A Wertstufen'!$E$6,IF(G19=3,'Modul A Wertstufen'!$F$6,IF(G19=4,'Modul A Wertstufen'!$G$6,IF(G19=5,'Modul A Wertstufen'!$H$6,0)))))</f>
        <v>0</v>
      </c>
      <c r="I19" s="36"/>
      <c r="J19" s="3">
        <f>IF(K19&gt;0,0,IF(I19=1,'Modul A Wertstufen'!$D$8, IF(I19=2,'Modul A Wertstufen'!$E$8,IF(I19=3,'Modul A Wertstufen'!$F$8,IF(I19=4,'Modul A Wertstufen'!$G$8,IF(I19=5,'Modul A Wertstufen'!$H$8,0))))))</f>
        <v>0</v>
      </c>
      <c r="K19" s="37"/>
      <c r="L19" s="4">
        <f>IF(I19&gt;0,0,IF(K19=1,'Modul A Wertstufen'!$D$10, IF(K19=2,'Modul A Wertstufen'!$E$10,IF(K19=3,'Modul A Wertstufen'!$F$10,IF(K19=4,'Modul A Wertstufen'!$G$10,IF(K19=5,'Modul A Wertstufen'!$H$10,0))))))</f>
        <v>0</v>
      </c>
      <c r="M19" s="32" t="str">
        <f t="shared" si="2"/>
        <v/>
      </c>
      <c r="N19" s="32">
        <f t="shared" si="3"/>
        <v>0</v>
      </c>
      <c r="P19" s="38"/>
      <c r="Q19" s="34"/>
      <c r="R19" s="1">
        <f>IF(Q19=1,'Modul A Wertstufen'!$D$5, IF(Q19=2,'Modul A Wertstufen'!$E$5,IF(Q19=3,'Modul A Wertstufen'!$F$5,IF(Q19=4,'Modul A Wertstufen'!$G$5,IF(Q19=5,'Modul A Wertstufen'!$H$5,0)))))</f>
        <v>0</v>
      </c>
      <c r="S19" s="35"/>
      <c r="T19" s="2">
        <f>IF(S19=1,'Modul A Wertstufen'!$D$7, IF(S19=2,'Modul A Wertstufen'!$E$7,IF(S19=3,'Modul A Wertstufen'!$F$7,IF(S19=4,'Modul A Wertstufen'!$G$7,IF(S19=5,'Modul A Wertstufen'!$H$7,0)))))</f>
        <v>0</v>
      </c>
      <c r="U19" s="36"/>
      <c r="V19" s="3">
        <f>IF(W19&gt;0,0,IF(U19=1,'Modul A Wertstufen'!$D$9, IF(U19=2,'Modul A Wertstufen'!$E$9,IF(U19=3,'Modul A Wertstufen'!$F$9,IF(U19=4,'Modul A Wertstufen'!$G$9,IF(U19=5,'Modul A Wertstufen'!$H$9,0))))))</f>
        <v>0</v>
      </c>
      <c r="W19" s="37"/>
      <c r="X19" s="4">
        <f>IF(U19&gt;0,0,IF(W19=1,'Modul A Wertstufen'!$D$11, IF(W19=2,'Modul A Wertstufen'!$E$11,IF(W19=3,'Modul A Wertstufen'!$F$11,IF(W19=4,'Modul A Wertstufen'!$G$11,IF(W19=5,'Modul A Wertstufen'!$H$11,0))))))</f>
        <v>0</v>
      </c>
      <c r="Y19" s="38"/>
      <c r="Z19" s="62" t="str">
        <f t="shared" si="4"/>
        <v/>
      </c>
      <c r="AA19" s="63">
        <f t="shared" si="0"/>
        <v>0</v>
      </c>
      <c r="AB19" s="56"/>
      <c r="AC19" s="58" t="str">
        <f t="shared" si="1"/>
        <v/>
      </c>
    </row>
    <row r="20" spans="1:29" ht="23" customHeight="1" x14ac:dyDescent="0.15">
      <c r="A20" s="38"/>
      <c r="B20" s="38"/>
      <c r="C20" s="38"/>
      <c r="D20" s="38"/>
      <c r="E20" s="34"/>
      <c r="F20" s="65">
        <f>IF(E20=1,'Modul A Wertstufen'!$D$4, IF(E20=2,'Modul A Wertstufen'!$E$4,IF(E20=3,'Modul A Wertstufen'!$F$4,IF(E20=4,'Modul A Wertstufen'!$G$4,IF(E20=5,'Modul A Wertstufen'!$H$4,0)))))</f>
        <v>0</v>
      </c>
      <c r="G20" s="35"/>
      <c r="H20" s="2">
        <f>IF(G20=1,'Modul A Wertstufen'!$D$6, IF(G20=2,'Modul A Wertstufen'!$E$6,IF(G20=3,'Modul A Wertstufen'!$F$6,IF(G20=4,'Modul A Wertstufen'!$G$6,IF(G20=5,'Modul A Wertstufen'!$H$6,0)))))</f>
        <v>0</v>
      </c>
      <c r="I20" s="36"/>
      <c r="J20" s="3">
        <f>IF(K20&gt;0,0,IF(I20=1,'Modul A Wertstufen'!$D$8, IF(I20=2,'Modul A Wertstufen'!$E$8,IF(I20=3,'Modul A Wertstufen'!$F$8,IF(I20=4,'Modul A Wertstufen'!$G$8,IF(I20=5,'Modul A Wertstufen'!$H$8,0))))))</f>
        <v>0</v>
      </c>
      <c r="K20" s="37"/>
      <c r="L20" s="4">
        <f>IF(I20&gt;0,0,IF(K20=1,'Modul A Wertstufen'!$D$10, IF(K20=2,'Modul A Wertstufen'!$E$10,IF(K20=3,'Modul A Wertstufen'!$F$10,IF(K20=4,'Modul A Wertstufen'!$G$10,IF(K20=5,'Modul A Wertstufen'!$H$10,0))))))</f>
        <v>0</v>
      </c>
      <c r="M20" s="32" t="str">
        <f t="shared" si="2"/>
        <v/>
      </c>
      <c r="N20" s="32">
        <f t="shared" si="3"/>
        <v>0</v>
      </c>
      <c r="P20" s="38"/>
      <c r="Q20" s="34"/>
      <c r="R20" s="1">
        <f>IF(Q20=1,'Modul A Wertstufen'!$D$5, IF(Q20=2,'Modul A Wertstufen'!$E$5,IF(Q20=3,'Modul A Wertstufen'!$F$5,IF(Q20=4,'Modul A Wertstufen'!$G$5,IF(Q20=5,'Modul A Wertstufen'!$H$5,0)))))</f>
        <v>0</v>
      </c>
      <c r="S20" s="35"/>
      <c r="T20" s="2">
        <f>IF(S20=1,'Modul A Wertstufen'!$D$7, IF(S20=2,'Modul A Wertstufen'!$E$7,IF(S20=3,'Modul A Wertstufen'!$F$7,IF(S20=4,'Modul A Wertstufen'!$G$7,IF(S20=5,'Modul A Wertstufen'!$H$7,0)))))</f>
        <v>0</v>
      </c>
      <c r="U20" s="36"/>
      <c r="V20" s="3">
        <f>IF(W20&gt;0,0,IF(U20=1,'Modul A Wertstufen'!$D$9, IF(U20=2,'Modul A Wertstufen'!$E$9,IF(U20=3,'Modul A Wertstufen'!$F$9,IF(U20=4,'Modul A Wertstufen'!$G$9,IF(U20=5,'Modul A Wertstufen'!$H$9,0))))))</f>
        <v>0</v>
      </c>
      <c r="W20" s="37"/>
      <c r="X20" s="4">
        <f>IF(U20&gt;0,0,IF(W20=1,'Modul A Wertstufen'!$D$11, IF(W20=2,'Modul A Wertstufen'!$E$11,IF(W20=3,'Modul A Wertstufen'!$F$11,IF(W20=4,'Modul A Wertstufen'!$G$11,IF(W20=5,'Modul A Wertstufen'!$H$11,0))))))</f>
        <v>0</v>
      </c>
      <c r="Y20" s="38"/>
      <c r="Z20" s="62" t="str">
        <f t="shared" si="4"/>
        <v/>
      </c>
      <c r="AA20" s="63">
        <f t="shared" si="0"/>
        <v>0</v>
      </c>
      <c r="AB20" s="56"/>
      <c r="AC20" s="58" t="str">
        <f t="shared" si="1"/>
        <v/>
      </c>
    </row>
    <row r="21" spans="1:29" ht="23" customHeight="1" x14ac:dyDescent="0.15">
      <c r="A21" s="38"/>
      <c r="B21" s="38"/>
      <c r="C21" s="38"/>
      <c r="D21" s="38"/>
      <c r="E21" s="34"/>
      <c r="F21" s="65">
        <f>IF(E21=1,'Modul A Wertstufen'!$D$4, IF(E21=2,'Modul A Wertstufen'!$E$4,IF(E21=3,'Modul A Wertstufen'!$F$4,IF(E21=4,'Modul A Wertstufen'!$G$4,IF(E21=5,'Modul A Wertstufen'!$H$4,0)))))</f>
        <v>0</v>
      </c>
      <c r="G21" s="35"/>
      <c r="H21" s="2">
        <f>IF(G21=1,'Modul A Wertstufen'!$D$6, IF(G21=2,'Modul A Wertstufen'!$E$6,IF(G21=3,'Modul A Wertstufen'!$F$6,IF(G21=4,'Modul A Wertstufen'!$G$6,IF(G21=5,'Modul A Wertstufen'!$H$6,0)))))</f>
        <v>0</v>
      </c>
      <c r="I21" s="36"/>
      <c r="J21" s="3">
        <f>IF(K21&gt;0,0,IF(I21=1,'Modul A Wertstufen'!$D$8, IF(I21=2,'Modul A Wertstufen'!$E$8,IF(I21=3,'Modul A Wertstufen'!$F$8,IF(I21=4,'Modul A Wertstufen'!$G$8,IF(I21=5,'Modul A Wertstufen'!$H$8,0))))))</f>
        <v>0</v>
      </c>
      <c r="K21" s="37"/>
      <c r="L21" s="4">
        <f>IF(I21&gt;0,0,IF(K21=1,'Modul A Wertstufen'!$D$10, IF(K21=2,'Modul A Wertstufen'!$E$10,IF(K21=3,'Modul A Wertstufen'!$F$10,IF(K21=4,'Modul A Wertstufen'!$G$10,IF(K21=5,'Modul A Wertstufen'!$H$10,0))))))</f>
        <v>0</v>
      </c>
      <c r="M21" s="32" t="str">
        <f t="shared" si="2"/>
        <v/>
      </c>
      <c r="N21" s="32">
        <f t="shared" si="3"/>
        <v>0</v>
      </c>
      <c r="P21" s="38"/>
      <c r="Q21" s="34"/>
      <c r="R21" s="1">
        <f>IF(Q21=1,'Modul A Wertstufen'!$D$5, IF(Q21=2,'Modul A Wertstufen'!$E$5,IF(Q21=3,'Modul A Wertstufen'!$F$5,IF(Q21=4,'Modul A Wertstufen'!$G$5,IF(Q21=5,'Modul A Wertstufen'!$H$5,0)))))</f>
        <v>0</v>
      </c>
      <c r="S21" s="35"/>
      <c r="T21" s="2">
        <f>IF(S21=1,'Modul A Wertstufen'!$D$7, IF(S21=2,'Modul A Wertstufen'!$E$7,IF(S21=3,'Modul A Wertstufen'!$F$7,IF(S21=4,'Modul A Wertstufen'!$G$7,IF(S21=5,'Modul A Wertstufen'!$H$7,0)))))</f>
        <v>0</v>
      </c>
      <c r="U21" s="36"/>
      <c r="V21" s="3">
        <f>IF(W21&gt;0,0,IF(U21=1,'Modul A Wertstufen'!$D$9, IF(U21=2,'Modul A Wertstufen'!$E$9,IF(U21=3,'Modul A Wertstufen'!$F$9,IF(U21=4,'Modul A Wertstufen'!$G$9,IF(U21=5,'Modul A Wertstufen'!$H$9,0))))))</f>
        <v>0</v>
      </c>
      <c r="W21" s="37"/>
      <c r="X21" s="4">
        <f>IF(U21&gt;0,0,IF(W21=1,'Modul A Wertstufen'!$D$11, IF(W21=2,'Modul A Wertstufen'!$E$11,IF(W21=3,'Modul A Wertstufen'!$F$11,IF(W21=4,'Modul A Wertstufen'!$G$11,IF(W21=5,'Modul A Wertstufen'!$H$11,0))))))</f>
        <v>0</v>
      </c>
      <c r="Y21" s="38"/>
      <c r="Z21" s="62" t="str">
        <f t="shared" si="4"/>
        <v/>
      </c>
      <c r="AA21" s="63">
        <f t="shared" si="0"/>
        <v>0</v>
      </c>
      <c r="AB21" s="56"/>
      <c r="AC21" s="58" t="str">
        <f t="shared" si="1"/>
        <v/>
      </c>
    </row>
    <row r="22" spans="1:29" ht="23" customHeight="1" x14ac:dyDescent="0.15">
      <c r="A22" s="38"/>
      <c r="B22" s="38"/>
      <c r="C22" s="38"/>
      <c r="D22" s="38"/>
      <c r="E22" s="34"/>
      <c r="F22" s="65">
        <f>IF(E22=1,'Modul A Wertstufen'!$D$4, IF(E22=2,'Modul A Wertstufen'!$E$4,IF(E22=3,'Modul A Wertstufen'!$F$4,IF(E22=4,'Modul A Wertstufen'!$G$4,IF(E22=5,'Modul A Wertstufen'!$H$4,0)))))</f>
        <v>0</v>
      </c>
      <c r="G22" s="35"/>
      <c r="H22" s="2">
        <f>IF(G22=1,'Modul A Wertstufen'!$D$6, IF(G22=2,'Modul A Wertstufen'!$E$6,IF(G22=3,'Modul A Wertstufen'!$F$6,IF(G22=4,'Modul A Wertstufen'!$G$6,IF(G22=5,'Modul A Wertstufen'!$H$6,0)))))</f>
        <v>0</v>
      </c>
      <c r="I22" s="36"/>
      <c r="J22" s="3">
        <f>IF(K22&gt;0,0,IF(I22=1,'Modul A Wertstufen'!$D$8, IF(I22=2,'Modul A Wertstufen'!$E$8,IF(I22=3,'Modul A Wertstufen'!$F$8,IF(I22=4,'Modul A Wertstufen'!$G$8,IF(I22=5,'Modul A Wertstufen'!$H$8,0))))))</f>
        <v>0</v>
      </c>
      <c r="K22" s="37"/>
      <c r="L22" s="4">
        <f>IF(I22&gt;0,0,IF(K22=1,'Modul A Wertstufen'!$D$10, IF(K22=2,'Modul A Wertstufen'!$E$10,IF(K22=3,'Modul A Wertstufen'!$F$10,IF(K22=4,'Modul A Wertstufen'!$G$10,IF(K22=5,'Modul A Wertstufen'!$H$10,0))))))</f>
        <v>0</v>
      </c>
      <c r="M22" s="32" t="str">
        <f t="shared" si="2"/>
        <v/>
      </c>
      <c r="N22" s="32">
        <f t="shared" ref="N22:N41" si="5">IF(SUM(E22:L22)=0,0,((F22+H22+J22+L22)*D22))</f>
        <v>0</v>
      </c>
      <c r="P22" s="38"/>
      <c r="Q22" s="34"/>
      <c r="R22" s="1">
        <f>IF(Q22=1,'Modul A Wertstufen'!$D$5, IF(Q22=2,'Modul A Wertstufen'!$E$5,IF(Q22=3,'Modul A Wertstufen'!$F$5,IF(Q22=4,'Modul A Wertstufen'!$G$5,IF(Q22=5,'Modul A Wertstufen'!$H$5,0)))))</f>
        <v>0</v>
      </c>
      <c r="S22" s="35"/>
      <c r="T22" s="2">
        <f>IF(S22=1,'Modul A Wertstufen'!$D$7, IF(S22=2,'Modul A Wertstufen'!$E$7,IF(S22=3,'Modul A Wertstufen'!$F$7,IF(S22=4,'Modul A Wertstufen'!$G$7,IF(S22=5,'Modul A Wertstufen'!$H$7,0)))))</f>
        <v>0</v>
      </c>
      <c r="U22" s="36"/>
      <c r="V22" s="3">
        <f>IF(W22&gt;0,0,IF(U22=1,'Modul A Wertstufen'!$D$9, IF(U22=2,'Modul A Wertstufen'!$E$9,IF(U22=3,'Modul A Wertstufen'!$F$9,IF(U22=4,'Modul A Wertstufen'!$G$9,IF(U22=5,'Modul A Wertstufen'!$H$9,0))))))</f>
        <v>0</v>
      </c>
      <c r="W22" s="37"/>
      <c r="X22" s="4">
        <f>IF(U22&gt;0,0,IF(W22=1,'Modul A Wertstufen'!$D$11, IF(W22=2,'Modul A Wertstufen'!$E$11,IF(W22=3,'Modul A Wertstufen'!$F$11,IF(W22=4,'Modul A Wertstufen'!$G$11,IF(W22=5,'Modul A Wertstufen'!$H$11,0))))))</f>
        <v>0</v>
      </c>
      <c r="Y22" s="38"/>
      <c r="Z22" s="62" t="str">
        <f t="shared" si="4"/>
        <v/>
      </c>
      <c r="AA22" s="63">
        <f t="shared" ref="AA22:AA41" si="6">IF(SUM(Q22:X22)=0,0,Z22*D22)</f>
        <v>0</v>
      </c>
      <c r="AB22" s="56"/>
      <c r="AC22" s="58" t="str">
        <f t="shared" si="1"/>
        <v/>
      </c>
    </row>
    <row r="23" spans="1:29" ht="23" customHeight="1" x14ac:dyDescent="0.15">
      <c r="A23" s="38"/>
      <c r="B23" s="38"/>
      <c r="C23" s="38"/>
      <c r="D23" s="38"/>
      <c r="E23" s="34"/>
      <c r="F23" s="65">
        <f>IF(E23=1,'Modul A Wertstufen'!$D$4, IF(E23=2,'Modul A Wertstufen'!$E$4,IF(E23=3,'Modul A Wertstufen'!$F$4,IF(E23=4,'Modul A Wertstufen'!$G$4,IF(E23=5,'Modul A Wertstufen'!$H$4,0)))))</f>
        <v>0</v>
      </c>
      <c r="G23" s="35"/>
      <c r="H23" s="2">
        <f>IF(G23=1,'Modul A Wertstufen'!$D$6, IF(G23=2,'Modul A Wertstufen'!$E$6,IF(G23=3,'Modul A Wertstufen'!$F$6,IF(G23=4,'Modul A Wertstufen'!$G$6,IF(G23=5,'Modul A Wertstufen'!$H$6,0)))))</f>
        <v>0</v>
      </c>
      <c r="I23" s="36"/>
      <c r="J23" s="3">
        <f>IF(K23&gt;0,0,IF(I23=1,'Modul A Wertstufen'!$D$8, IF(I23=2,'Modul A Wertstufen'!$E$8,IF(I23=3,'Modul A Wertstufen'!$F$8,IF(I23=4,'Modul A Wertstufen'!$G$8,IF(I23=5,'Modul A Wertstufen'!$H$8,0))))))</f>
        <v>0</v>
      </c>
      <c r="K23" s="37"/>
      <c r="L23" s="4">
        <f>IF(I23&gt;0,0,IF(K23=1,'Modul A Wertstufen'!$D$10, IF(K23=2,'Modul A Wertstufen'!$E$10,IF(K23=3,'Modul A Wertstufen'!$F$10,IF(K23=4,'Modul A Wertstufen'!$G$10,IF(K23=5,'Modul A Wertstufen'!$H$10,0))))))</f>
        <v>0</v>
      </c>
      <c r="M23" s="32" t="str">
        <f t="shared" si="2"/>
        <v/>
      </c>
      <c r="N23" s="32">
        <f t="shared" si="5"/>
        <v>0</v>
      </c>
      <c r="P23" s="38"/>
      <c r="Q23" s="34"/>
      <c r="R23" s="1">
        <f>IF(Q23=1,'Modul A Wertstufen'!$D$5, IF(Q23=2,'Modul A Wertstufen'!$E$5,IF(Q23=3,'Modul A Wertstufen'!$F$5,IF(Q23=4,'Modul A Wertstufen'!$G$5,IF(Q23=5,'Modul A Wertstufen'!$H$5,0)))))</f>
        <v>0</v>
      </c>
      <c r="S23" s="35"/>
      <c r="T23" s="2">
        <f>IF(S23=1,'Modul A Wertstufen'!$D$7, IF(S23=2,'Modul A Wertstufen'!$E$7,IF(S23=3,'Modul A Wertstufen'!$F$7,IF(S23=4,'Modul A Wertstufen'!$G$7,IF(S23=5,'Modul A Wertstufen'!$H$7,0)))))</f>
        <v>0</v>
      </c>
      <c r="U23" s="36"/>
      <c r="V23" s="3">
        <f>IF(W23&gt;0,0,IF(U23=1,'Modul A Wertstufen'!$D$9, IF(U23=2,'Modul A Wertstufen'!$E$9,IF(U23=3,'Modul A Wertstufen'!$F$9,IF(U23=4,'Modul A Wertstufen'!$G$9,IF(U23=5,'Modul A Wertstufen'!$H$9,0))))))</f>
        <v>0</v>
      </c>
      <c r="W23" s="37"/>
      <c r="X23" s="4">
        <f>IF(U23&gt;0,0,IF(W23=1,'Modul A Wertstufen'!$D$11, IF(W23=2,'Modul A Wertstufen'!$E$11,IF(W23=3,'Modul A Wertstufen'!$F$11,IF(W23=4,'Modul A Wertstufen'!$G$11,IF(W23=5,'Modul A Wertstufen'!$H$11,0))))))</f>
        <v>0</v>
      </c>
      <c r="Y23" s="38"/>
      <c r="Z23" s="62" t="str">
        <f t="shared" si="4"/>
        <v/>
      </c>
      <c r="AA23" s="63">
        <f t="shared" si="6"/>
        <v>0</v>
      </c>
      <c r="AB23" s="56"/>
      <c r="AC23" s="58" t="str">
        <f t="shared" si="1"/>
        <v/>
      </c>
    </row>
    <row r="24" spans="1:29" ht="23" customHeight="1" x14ac:dyDescent="0.15">
      <c r="A24" s="38"/>
      <c r="B24" s="38"/>
      <c r="C24" s="38"/>
      <c r="D24" s="38"/>
      <c r="E24" s="34"/>
      <c r="F24" s="65">
        <f>IF(E24=1,'Modul A Wertstufen'!$D$4, IF(E24=2,'Modul A Wertstufen'!$E$4,IF(E24=3,'Modul A Wertstufen'!$F$4,IF(E24=4,'Modul A Wertstufen'!$G$4,IF(E24=5,'Modul A Wertstufen'!$H$4,0)))))</f>
        <v>0</v>
      </c>
      <c r="G24" s="35"/>
      <c r="H24" s="2">
        <f>IF(G24=1,'Modul A Wertstufen'!$D$6, IF(G24=2,'Modul A Wertstufen'!$E$6,IF(G24=3,'Modul A Wertstufen'!$F$6,IF(G24=4,'Modul A Wertstufen'!$G$6,IF(G24=5,'Modul A Wertstufen'!$H$6,0)))))</f>
        <v>0</v>
      </c>
      <c r="I24" s="36"/>
      <c r="J24" s="3">
        <f>IF(K24&gt;0,0,IF(I24=1,'Modul A Wertstufen'!$D$8, IF(I24=2,'Modul A Wertstufen'!$E$8,IF(I24=3,'Modul A Wertstufen'!$F$8,IF(I24=4,'Modul A Wertstufen'!$G$8,IF(I24=5,'Modul A Wertstufen'!$H$8,0))))))</f>
        <v>0</v>
      </c>
      <c r="K24" s="37"/>
      <c r="L24" s="4">
        <f>IF(I24&gt;0,0,IF(K24=1,'Modul A Wertstufen'!$D$10, IF(K24=2,'Modul A Wertstufen'!$E$10,IF(K24=3,'Modul A Wertstufen'!$F$10,IF(K24=4,'Modul A Wertstufen'!$G$10,IF(K24=5,'Modul A Wertstufen'!$H$10,0))))))</f>
        <v>0</v>
      </c>
      <c r="M24" s="32" t="str">
        <f t="shared" si="2"/>
        <v/>
      </c>
      <c r="N24" s="32">
        <f t="shared" si="5"/>
        <v>0</v>
      </c>
      <c r="P24" s="38"/>
      <c r="Q24" s="34"/>
      <c r="R24" s="1">
        <f>IF(Q24=1,'Modul A Wertstufen'!$D$5, IF(Q24=2,'Modul A Wertstufen'!$E$5,IF(Q24=3,'Modul A Wertstufen'!$F$5,IF(Q24=4,'Modul A Wertstufen'!$G$5,IF(Q24=5,'Modul A Wertstufen'!$H$5,0)))))</f>
        <v>0</v>
      </c>
      <c r="S24" s="35"/>
      <c r="T24" s="2">
        <f>IF(S24=1,'Modul A Wertstufen'!$D$7, IF(S24=2,'Modul A Wertstufen'!$E$7,IF(S24=3,'Modul A Wertstufen'!$F$7,IF(S24=4,'Modul A Wertstufen'!$G$7,IF(S24=5,'Modul A Wertstufen'!$H$7,0)))))</f>
        <v>0</v>
      </c>
      <c r="U24" s="36"/>
      <c r="V24" s="3">
        <f>IF(W24&gt;0,0,IF(U24=1,'Modul A Wertstufen'!$D$9, IF(U24=2,'Modul A Wertstufen'!$E$9,IF(U24=3,'Modul A Wertstufen'!$F$9,IF(U24=4,'Modul A Wertstufen'!$G$9,IF(U24=5,'Modul A Wertstufen'!$H$9,0))))))</f>
        <v>0</v>
      </c>
      <c r="W24" s="37"/>
      <c r="X24" s="4">
        <f>IF(U24&gt;0,0,IF(W24=1,'Modul A Wertstufen'!$D$11, IF(W24=2,'Modul A Wertstufen'!$E$11,IF(W24=3,'Modul A Wertstufen'!$F$11,IF(W24=4,'Modul A Wertstufen'!$G$11,IF(W24=5,'Modul A Wertstufen'!$H$11,0))))))</f>
        <v>0</v>
      </c>
      <c r="Y24" s="38"/>
      <c r="Z24" s="62" t="str">
        <f t="shared" si="4"/>
        <v/>
      </c>
      <c r="AA24" s="63">
        <f t="shared" si="6"/>
        <v>0</v>
      </c>
      <c r="AB24" s="56"/>
      <c r="AC24" s="58" t="str">
        <f t="shared" si="1"/>
        <v/>
      </c>
    </row>
    <row r="25" spans="1:29" ht="23" customHeight="1" x14ac:dyDescent="0.15">
      <c r="A25" s="38"/>
      <c r="B25" s="38"/>
      <c r="C25" s="38"/>
      <c r="D25" s="38"/>
      <c r="E25" s="34"/>
      <c r="F25" s="65">
        <f>IF(E25=1,'Modul A Wertstufen'!$D$4, IF(E25=2,'Modul A Wertstufen'!$E$4,IF(E25=3,'Modul A Wertstufen'!$F$4,IF(E25=4,'Modul A Wertstufen'!$G$4,IF(E25=5,'Modul A Wertstufen'!$H$4,0)))))</f>
        <v>0</v>
      </c>
      <c r="G25" s="35"/>
      <c r="H25" s="2">
        <f>IF(G25=1,'Modul A Wertstufen'!$D$6, IF(G25=2,'Modul A Wertstufen'!$E$6,IF(G25=3,'Modul A Wertstufen'!$F$6,IF(G25=4,'Modul A Wertstufen'!$G$6,IF(G25=5,'Modul A Wertstufen'!$H$6,0)))))</f>
        <v>0</v>
      </c>
      <c r="I25" s="36"/>
      <c r="J25" s="3">
        <f>IF(K25&gt;0,0,IF(I25=1,'Modul A Wertstufen'!$D$8, IF(I25=2,'Modul A Wertstufen'!$E$8,IF(I25=3,'Modul A Wertstufen'!$F$8,IF(I25=4,'Modul A Wertstufen'!$G$8,IF(I25=5,'Modul A Wertstufen'!$H$8,0))))))</f>
        <v>0</v>
      </c>
      <c r="K25" s="37"/>
      <c r="L25" s="4">
        <f>IF(I25&gt;0,0,IF(K25=1,'Modul A Wertstufen'!$D$10, IF(K25=2,'Modul A Wertstufen'!$E$10,IF(K25=3,'Modul A Wertstufen'!$F$10,IF(K25=4,'Modul A Wertstufen'!$G$10,IF(K25=5,'Modul A Wertstufen'!$H$10,0))))))</f>
        <v>0</v>
      </c>
      <c r="M25" s="32" t="str">
        <f t="shared" si="2"/>
        <v/>
      </c>
      <c r="N25" s="32">
        <f t="shared" si="5"/>
        <v>0</v>
      </c>
      <c r="P25" s="38"/>
      <c r="Q25" s="34"/>
      <c r="R25" s="1">
        <f>IF(Q25=1,'Modul A Wertstufen'!$D$5, IF(Q25=2,'Modul A Wertstufen'!$E$5,IF(Q25=3,'Modul A Wertstufen'!$F$5,IF(Q25=4,'Modul A Wertstufen'!$G$5,IF(Q25=5,'Modul A Wertstufen'!$H$5,0)))))</f>
        <v>0</v>
      </c>
      <c r="S25" s="35"/>
      <c r="T25" s="2">
        <f>IF(S25=1,'Modul A Wertstufen'!$D$7, IF(S25=2,'Modul A Wertstufen'!$E$7,IF(S25=3,'Modul A Wertstufen'!$F$7,IF(S25=4,'Modul A Wertstufen'!$G$7,IF(S25=5,'Modul A Wertstufen'!$H$7,0)))))</f>
        <v>0</v>
      </c>
      <c r="U25" s="36"/>
      <c r="V25" s="3">
        <f>IF(W25&gt;0,0,IF(U25=1,'Modul A Wertstufen'!$D$9, IF(U25=2,'Modul A Wertstufen'!$E$9,IF(U25=3,'Modul A Wertstufen'!$F$9,IF(U25=4,'Modul A Wertstufen'!$G$9,IF(U25=5,'Modul A Wertstufen'!$H$9,0))))))</f>
        <v>0</v>
      </c>
      <c r="W25" s="37"/>
      <c r="X25" s="4">
        <f>IF(U25&gt;0,0,IF(W25=1,'Modul A Wertstufen'!$D$11, IF(W25=2,'Modul A Wertstufen'!$E$11,IF(W25=3,'Modul A Wertstufen'!$F$11,IF(W25=4,'Modul A Wertstufen'!$G$11,IF(W25=5,'Modul A Wertstufen'!$H$11,0))))))</f>
        <v>0</v>
      </c>
      <c r="Y25" s="38"/>
      <c r="Z25" s="62" t="str">
        <f t="shared" si="4"/>
        <v/>
      </c>
      <c r="AA25" s="63">
        <f t="shared" si="6"/>
        <v>0</v>
      </c>
      <c r="AB25" s="56"/>
      <c r="AC25" s="58" t="str">
        <f t="shared" si="1"/>
        <v/>
      </c>
    </row>
    <row r="26" spans="1:29" ht="23" customHeight="1" x14ac:dyDescent="0.15">
      <c r="A26" s="38"/>
      <c r="B26" s="38"/>
      <c r="C26" s="38"/>
      <c r="D26" s="38"/>
      <c r="E26" s="34"/>
      <c r="F26" s="65">
        <f>IF(E26=1,'Modul A Wertstufen'!$D$4, IF(E26=2,'Modul A Wertstufen'!$E$4,IF(E26=3,'Modul A Wertstufen'!$F$4,IF(E26=4,'Modul A Wertstufen'!$G$4,IF(E26=5,'Modul A Wertstufen'!$H$4,0)))))</f>
        <v>0</v>
      </c>
      <c r="G26" s="35"/>
      <c r="H26" s="2">
        <f>IF(G26=1,'Modul A Wertstufen'!$D$6, IF(G26=2,'Modul A Wertstufen'!$E$6,IF(G26=3,'Modul A Wertstufen'!$F$6,IF(G26=4,'Modul A Wertstufen'!$G$6,IF(G26=5,'Modul A Wertstufen'!$H$6,0)))))</f>
        <v>0</v>
      </c>
      <c r="I26" s="36"/>
      <c r="J26" s="3">
        <f>IF(K26&gt;0,0,IF(I26=1,'Modul A Wertstufen'!$D$8, IF(I26=2,'Modul A Wertstufen'!$E$8,IF(I26=3,'Modul A Wertstufen'!$F$8,IF(I26=4,'Modul A Wertstufen'!$G$8,IF(I26=5,'Modul A Wertstufen'!$H$8,0))))))</f>
        <v>0</v>
      </c>
      <c r="K26" s="37"/>
      <c r="L26" s="4">
        <f>IF(I26&gt;0,0,IF(K26=1,'Modul A Wertstufen'!$D$10, IF(K26=2,'Modul A Wertstufen'!$E$10,IF(K26=3,'Modul A Wertstufen'!$F$10,IF(K26=4,'Modul A Wertstufen'!$G$10,IF(K26=5,'Modul A Wertstufen'!$H$10,0))))))</f>
        <v>0</v>
      </c>
      <c r="M26" s="32" t="str">
        <f t="shared" si="2"/>
        <v/>
      </c>
      <c r="N26" s="32">
        <f t="shared" si="5"/>
        <v>0</v>
      </c>
      <c r="P26" s="38"/>
      <c r="Q26" s="34"/>
      <c r="R26" s="1">
        <f>IF(Q26=1,'Modul A Wertstufen'!$D$5, IF(Q26=2,'Modul A Wertstufen'!$E$5,IF(Q26=3,'Modul A Wertstufen'!$F$5,IF(Q26=4,'Modul A Wertstufen'!$G$5,IF(Q26=5,'Modul A Wertstufen'!$H$5,0)))))</f>
        <v>0</v>
      </c>
      <c r="S26" s="35"/>
      <c r="T26" s="2">
        <f>IF(S26=1,'Modul A Wertstufen'!$D$7, IF(S26=2,'Modul A Wertstufen'!$E$7,IF(S26=3,'Modul A Wertstufen'!$F$7,IF(S26=4,'Modul A Wertstufen'!$G$7,IF(S26=5,'Modul A Wertstufen'!$H$7,0)))))</f>
        <v>0</v>
      </c>
      <c r="U26" s="36"/>
      <c r="V26" s="3">
        <f>IF(W26&gt;0,0,IF(U26=1,'Modul A Wertstufen'!$D$9, IF(U26=2,'Modul A Wertstufen'!$E$9,IF(U26=3,'Modul A Wertstufen'!$F$9,IF(U26=4,'Modul A Wertstufen'!$G$9,IF(U26=5,'Modul A Wertstufen'!$H$9,0))))))</f>
        <v>0</v>
      </c>
      <c r="W26" s="37"/>
      <c r="X26" s="4">
        <f>IF(U26&gt;0,0,IF(W26=1,'Modul A Wertstufen'!$D$11, IF(W26=2,'Modul A Wertstufen'!$E$11,IF(W26=3,'Modul A Wertstufen'!$F$11,IF(W26=4,'Modul A Wertstufen'!$G$11,IF(W26=5,'Modul A Wertstufen'!$H$11,0))))))</f>
        <v>0</v>
      </c>
      <c r="Y26" s="38"/>
      <c r="Z26" s="62" t="str">
        <f t="shared" si="4"/>
        <v/>
      </c>
      <c r="AA26" s="63">
        <f t="shared" si="6"/>
        <v>0</v>
      </c>
      <c r="AB26" s="56"/>
      <c r="AC26" s="58" t="str">
        <f t="shared" si="1"/>
        <v/>
      </c>
    </row>
    <row r="27" spans="1:29" ht="23" customHeight="1" x14ac:dyDescent="0.15">
      <c r="A27" s="38"/>
      <c r="B27" s="38"/>
      <c r="C27" s="38"/>
      <c r="D27" s="38"/>
      <c r="E27" s="34"/>
      <c r="F27" s="65">
        <f>IF(E27=1,'Modul A Wertstufen'!$D$4, IF(E27=2,'Modul A Wertstufen'!$E$4,IF(E27=3,'Modul A Wertstufen'!$F$4,IF(E27=4,'Modul A Wertstufen'!$G$4,IF(E27=5,'Modul A Wertstufen'!$H$4,0)))))</f>
        <v>0</v>
      </c>
      <c r="G27" s="35"/>
      <c r="H27" s="2">
        <f>IF(G27=1,'Modul A Wertstufen'!$D$6, IF(G27=2,'Modul A Wertstufen'!$E$6,IF(G27=3,'Modul A Wertstufen'!$F$6,IF(G27=4,'Modul A Wertstufen'!$G$6,IF(G27=5,'Modul A Wertstufen'!$H$6,0)))))</f>
        <v>0</v>
      </c>
      <c r="I27" s="36"/>
      <c r="J27" s="3">
        <f>IF(K27&gt;0,0,IF(I27=1,'Modul A Wertstufen'!$D$8, IF(I27=2,'Modul A Wertstufen'!$E$8,IF(I27=3,'Modul A Wertstufen'!$F$8,IF(I27=4,'Modul A Wertstufen'!$G$8,IF(I27=5,'Modul A Wertstufen'!$H$8,0))))))</f>
        <v>0</v>
      </c>
      <c r="K27" s="37"/>
      <c r="L27" s="4">
        <f>IF(I27&gt;0,0,IF(K27=1,'Modul A Wertstufen'!$D$10, IF(K27=2,'Modul A Wertstufen'!$E$10,IF(K27=3,'Modul A Wertstufen'!$F$10,IF(K27=4,'Modul A Wertstufen'!$G$10,IF(K27=5,'Modul A Wertstufen'!$H$10,0))))))</f>
        <v>0</v>
      </c>
      <c r="M27" s="32" t="str">
        <f t="shared" si="2"/>
        <v/>
      </c>
      <c r="N27" s="32">
        <f t="shared" si="5"/>
        <v>0</v>
      </c>
      <c r="P27" s="38"/>
      <c r="Q27" s="34"/>
      <c r="R27" s="1">
        <f>IF(Q27=1,'Modul A Wertstufen'!$D$5, IF(Q27=2,'Modul A Wertstufen'!$E$5,IF(Q27=3,'Modul A Wertstufen'!$F$5,IF(Q27=4,'Modul A Wertstufen'!$G$5,IF(Q27=5,'Modul A Wertstufen'!$H$5,0)))))</f>
        <v>0</v>
      </c>
      <c r="S27" s="35"/>
      <c r="T27" s="2">
        <f>IF(S27=1,'Modul A Wertstufen'!$D$7, IF(S27=2,'Modul A Wertstufen'!$E$7,IF(S27=3,'Modul A Wertstufen'!$F$7,IF(S27=4,'Modul A Wertstufen'!$G$7,IF(S27=5,'Modul A Wertstufen'!$H$7,0)))))</f>
        <v>0</v>
      </c>
      <c r="U27" s="36"/>
      <c r="V27" s="3">
        <f>IF(W27&gt;0,0,IF(U27=1,'Modul A Wertstufen'!$D$9, IF(U27=2,'Modul A Wertstufen'!$E$9,IF(U27=3,'Modul A Wertstufen'!$F$9,IF(U27=4,'Modul A Wertstufen'!$G$9,IF(U27=5,'Modul A Wertstufen'!$H$9,0))))))</f>
        <v>0</v>
      </c>
      <c r="W27" s="37"/>
      <c r="X27" s="4">
        <f>IF(U27&gt;0,0,IF(W27=1,'Modul A Wertstufen'!$D$11, IF(W27=2,'Modul A Wertstufen'!$E$11,IF(W27=3,'Modul A Wertstufen'!$F$11,IF(W27=4,'Modul A Wertstufen'!$G$11,IF(W27=5,'Modul A Wertstufen'!$H$11,0))))))</f>
        <v>0</v>
      </c>
      <c r="Y27" s="38"/>
      <c r="Z27" s="62" t="str">
        <f t="shared" si="4"/>
        <v/>
      </c>
      <c r="AA27" s="63">
        <f t="shared" si="6"/>
        <v>0</v>
      </c>
      <c r="AB27" s="56"/>
      <c r="AC27" s="58" t="str">
        <f t="shared" si="1"/>
        <v/>
      </c>
    </row>
    <row r="28" spans="1:29" ht="23" customHeight="1" x14ac:dyDescent="0.15">
      <c r="A28" s="38"/>
      <c r="B28" s="38"/>
      <c r="C28" s="38"/>
      <c r="D28" s="38"/>
      <c r="E28" s="34"/>
      <c r="F28" s="65">
        <f>IF(E28=1,'Modul A Wertstufen'!$D$4, IF(E28=2,'Modul A Wertstufen'!$E$4,IF(E28=3,'Modul A Wertstufen'!$F$4,IF(E28=4,'Modul A Wertstufen'!$G$4,IF(E28=5,'Modul A Wertstufen'!$H$4,0)))))</f>
        <v>0</v>
      </c>
      <c r="G28" s="35"/>
      <c r="H28" s="2">
        <f>IF(G28=1,'Modul A Wertstufen'!$D$6, IF(G28=2,'Modul A Wertstufen'!$E$6,IF(G28=3,'Modul A Wertstufen'!$F$6,IF(G28=4,'Modul A Wertstufen'!$G$6,IF(G28=5,'Modul A Wertstufen'!$H$6,0)))))</f>
        <v>0</v>
      </c>
      <c r="I28" s="36"/>
      <c r="J28" s="3">
        <f>IF(K28&gt;0,0,IF(I28=1,'Modul A Wertstufen'!$D$8, IF(I28=2,'Modul A Wertstufen'!$E$8,IF(I28=3,'Modul A Wertstufen'!$F$8,IF(I28=4,'Modul A Wertstufen'!$G$8,IF(I28=5,'Modul A Wertstufen'!$H$8,0))))))</f>
        <v>0</v>
      </c>
      <c r="K28" s="37"/>
      <c r="L28" s="4">
        <f>IF(I28&gt;0,0,IF(K28=1,'Modul A Wertstufen'!$D$10, IF(K28=2,'Modul A Wertstufen'!$E$10,IF(K28=3,'Modul A Wertstufen'!$F$10,IF(K28=4,'Modul A Wertstufen'!$G$10,IF(K28=5,'Modul A Wertstufen'!$H$10,0))))))</f>
        <v>0</v>
      </c>
      <c r="M28" s="32" t="str">
        <f t="shared" si="2"/>
        <v/>
      </c>
      <c r="N28" s="32">
        <f t="shared" si="5"/>
        <v>0</v>
      </c>
      <c r="P28" s="38"/>
      <c r="Q28" s="34"/>
      <c r="R28" s="1">
        <f>IF(Q28=1,'Modul A Wertstufen'!$D$5, IF(Q28=2,'Modul A Wertstufen'!$E$5,IF(Q28=3,'Modul A Wertstufen'!$F$5,IF(Q28=4,'Modul A Wertstufen'!$G$5,IF(Q28=5,'Modul A Wertstufen'!$H$5,0)))))</f>
        <v>0</v>
      </c>
      <c r="S28" s="35"/>
      <c r="T28" s="2">
        <f>IF(S28=1,'Modul A Wertstufen'!$D$7, IF(S28=2,'Modul A Wertstufen'!$E$7,IF(S28=3,'Modul A Wertstufen'!$F$7,IF(S28=4,'Modul A Wertstufen'!$G$7,IF(S28=5,'Modul A Wertstufen'!$H$7,0)))))</f>
        <v>0</v>
      </c>
      <c r="U28" s="36"/>
      <c r="V28" s="3">
        <f>IF(W28&gt;0,0,IF(U28=1,'Modul A Wertstufen'!$D$9, IF(U28=2,'Modul A Wertstufen'!$E$9,IF(U28=3,'Modul A Wertstufen'!$F$9,IF(U28=4,'Modul A Wertstufen'!$G$9,IF(U28=5,'Modul A Wertstufen'!$H$9,0))))))</f>
        <v>0</v>
      </c>
      <c r="W28" s="37"/>
      <c r="X28" s="4">
        <f>IF(U28&gt;0,0,IF(W28=1,'Modul A Wertstufen'!$D$11, IF(W28=2,'Modul A Wertstufen'!$E$11,IF(W28=3,'Modul A Wertstufen'!$F$11,IF(W28=4,'Modul A Wertstufen'!$G$11,IF(W28=5,'Modul A Wertstufen'!$H$11,0))))))</f>
        <v>0</v>
      </c>
      <c r="Y28" s="38"/>
      <c r="Z28" s="62" t="str">
        <f t="shared" si="4"/>
        <v/>
      </c>
      <c r="AA28" s="63">
        <f t="shared" si="6"/>
        <v>0</v>
      </c>
      <c r="AB28" s="56"/>
      <c r="AC28" s="58" t="str">
        <f t="shared" si="1"/>
        <v/>
      </c>
    </row>
    <row r="29" spans="1:29" ht="23" customHeight="1" x14ac:dyDescent="0.15">
      <c r="A29" s="38"/>
      <c r="B29" s="38"/>
      <c r="C29" s="38"/>
      <c r="D29" s="38"/>
      <c r="E29" s="34"/>
      <c r="F29" s="65">
        <f>IF(E29=1,'Modul A Wertstufen'!$D$4, IF(E29=2,'Modul A Wertstufen'!$E$4,IF(E29=3,'Modul A Wertstufen'!$F$4,IF(E29=4,'Modul A Wertstufen'!$G$4,IF(E29=5,'Modul A Wertstufen'!$H$4,0)))))</f>
        <v>0</v>
      </c>
      <c r="G29" s="35"/>
      <c r="H29" s="2">
        <f>IF(G29=1,'Modul A Wertstufen'!$D$6, IF(G29=2,'Modul A Wertstufen'!$E$6,IF(G29=3,'Modul A Wertstufen'!$F$6,IF(G29=4,'Modul A Wertstufen'!$G$6,IF(G29=5,'Modul A Wertstufen'!$H$6,0)))))</f>
        <v>0</v>
      </c>
      <c r="I29" s="36"/>
      <c r="J29" s="3">
        <f>IF(K29&gt;0,0,IF(I29=1,'Modul A Wertstufen'!$D$8, IF(I29=2,'Modul A Wertstufen'!$E$8,IF(I29=3,'Modul A Wertstufen'!$F$8,IF(I29=4,'Modul A Wertstufen'!$G$8,IF(I29=5,'Modul A Wertstufen'!$H$8,0))))))</f>
        <v>0</v>
      </c>
      <c r="K29" s="37"/>
      <c r="L29" s="4">
        <f>IF(I29&gt;0,0,IF(K29=1,'Modul A Wertstufen'!$D$10, IF(K29=2,'Modul A Wertstufen'!$E$10,IF(K29=3,'Modul A Wertstufen'!$F$10,IF(K29=4,'Modul A Wertstufen'!$G$10,IF(K29=5,'Modul A Wertstufen'!$H$10,0))))))</f>
        <v>0</v>
      </c>
      <c r="M29" s="32" t="str">
        <f t="shared" si="2"/>
        <v/>
      </c>
      <c r="N29" s="32">
        <f t="shared" si="5"/>
        <v>0</v>
      </c>
      <c r="P29" s="38"/>
      <c r="Q29" s="34"/>
      <c r="R29" s="1">
        <f>IF(Q29=1,'Modul A Wertstufen'!$D$5, IF(Q29=2,'Modul A Wertstufen'!$E$5,IF(Q29=3,'Modul A Wertstufen'!$F$5,IF(Q29=4,'Modul A Wertstufen'!$G$5,IF(Q29=5,'Modul A Wertstufen'!$H$5,0)))))</f>
        <v>0</v>
      </c>
      <c r="S29" s="35"/>
      <c r="T29" s="2">
        <f>IF(S29=1,'Modul A Wertstufen'!$D$7, IF(S29=2,'Modul A Wertstufen'!$E$7,IF(S29=3,'Modul A Wertstufen'!$F$7,IF(S29=4,'Modul A Wertstufen'!$G$7,IF(S29=5,'Modul A Wertstufen'!$H$7,0)))))</f>
        <v>0</v>
      </c>
      <c r="U29" s="36"/>
      <c r="V29" s="3">
        <f>IF(W29&gt;0,0,IF(U29=1,'Modul A Wertstufen'!$D$9, IF(U29=2,'Modul A Wertstufen'!$E$9,IF(U29=3,'Modul A Wertstufen'!$F$9,IF(U29=4,'Modul A Wertstufen'!$G$9,IF(U29=5,'Modul A Wertstufen'!$H$9,0))))))</f>
        <v>0</v>
      </c>
      <c r="W29" s="37"/>
      <c r="X29" s="4">
        <f>IF(U29&gt;0,0,IF(W29=1,'Modul A Wertstufen'!$D$11, IF(W29=2,'Modul A Wertstufen'!$E$11,IF(W29=3,'Modul A Wertstufen'!$F$11,IF(W29=4,'Modul A Wertstufen'!$G$11,IF(W29=5,'Modul A Wertstufen'!$H$11,0))))))</f>
        <v>0</v>
      </c>
      <c r="Y29" s="38"/>
      <c r="Z29" s="62" t="str">
        <f t="shared" si="4"/>
        <v/>
      </c>
      <c r="AA29" s="63">
        <f t="shared" si="6"/>
        <v>0</v>
      </c>
      <c r="AB29" s="56"/>
      <c r="AC29" s="58" t="str">
        <f t="shared" si="1"/>
        <v/>
      </c>
    </row>
    <row r="30" spans="1:29" ht="23" customHeight="1" x14ac:dyDescent="0.15">
      <c r="A30" s="38"/>
      <c r="B30" s="38"/>
      <c r="C30" s="38"/>
      <c r="D30" s="38"/>
      <c r="E30" s="34"/>
      <c r="F30" s="65">
        <f>IF(E30=1,'Modul A Wertstufen'!$D$4, IF(E30=2,'Modul A Wertstufen'!$E$4,IF(E30=3,'Modul A Wertstufen'!$F$4,IF(E30=4,'Modul A Wertstufen'!$G$4,IF(E30=5,'Modul A Wertstufen'!$H$4,0)))))</f>
        <v>0</v>
      </c>
      <c r="G30" s="35"/>
      <c r="H30" s="2">
        <f>IF(G30=1,'Modul A Wertstufen'!$D$6, IF(G30=2,'Modul A Wertstufen'!$E$6,IF(G30=3,'Modul A Wertstufen'!$F$6,IF(G30=4,'Modul A Wertstufen'!$G$6,IF(G30=5,'Modul A Wertstufen'!$H$6,0)))))</f>
        <v>0</v>
      </c>
      <c r="I30" s="36"/>
      <c r="J30" s="3">
        <f>IF(K30&gt;0,0,IF(I30=1,'Modul A Wertstufen'!$D$8, IF(I30=2,'Modul A Wertstufen'!$E$8,IF(I30=3,'Modul A Wertstufen'!$F$8,IF(I30=4,'Modul A Wertstufen'!$G$8,IF(I30=5,'Modul A Wertstufen'!$H$8,0))))))</f>
        <v>0</v>
      </c>
      <c r="K30" s="37"/>
      <c r="L30" s="4">
        <f>IF(I30&gt;0,0,IF(K30=1,'Modul A Wertstufen'!$D$10, IF(K30=2,'Modul A Wertstufen'!$E$10,IF(K30=3,'Modul A Wertstufen'!$F$10,IF(K30=4,'Modul A Wertstufen'!$G$10,IF(K30=5,'Modul A Wertstufen'!$H$10,0))))))</f>
        <v>0</v>
      </c>
      <c r="M30" s="32" t="str">
        <f t="shared" si="2"/>
        <v/>
      </c>
      <c r="N30" s="32">
        <f t="shared" si="5"/>
        <v>0</v>
      </c>
      <c r="P30" s="38"/>
      <c r="Q30" s="34"/>
      <c r="R30" s="1">
        <f>IF(Q30=1,'Modul A Wertstufen'!$D$5, IF(Q30=2,'Modul A Wertstufen'!$E$5,IF(Q30=3,'Modul A Wertstufen'!$F$5,IF(Q30=4,'Modul A Wertstufen'!$G$5,IF(Q30=5,'Modul A Wertstufen'!$H$5,0)))))</f>
        <v>0</v>
      </c>
      <c r="S30" s="35"/>
      <c r="T30" s="2">
        <f>IF(S30=1,'Modul A Wertstufen'!$D$7, IF(S30=2,'Modul A Wertstufen'!$E$7,IF(S30=3,'Modul A Wertstufen'!$F$7,IF(S30=4,'Modul A Wertstufen'!$G$7,IF(S30=5,'Modul A Wertstufen'!$H$7,0)))))</f>
        <v>0</v>
      </c>
      <c r="U30" s="36"/>
      <c r="V30" s="3">
        <f>IF(W30&gt;0,0,IF(U30=1,'Modul A Wertstufen'!$D$9, IF(U30=2,'Modul A Wertstufen'!$E$9,IF(U30=3,'Modul A Wertstufen'!$F$9,IF(U30=4,'Modul A Wertstufen'!$G$9,IF(U30=5,'Modul A Wertstufen'!$H$9,0))))))</f>
        <v>0</v>
      </c>
      <c r="W30" s="37"/>
      <c r="X30" s="4">
        <f>IF(U30&gt;0,0,IF(W30=1,'Modul A Wertstufen'!$D$11, IF(W30=2,'Modul A Wertstufen'!$E$11,IF(W30=3,'Modul A Wertstufen'!$F$11,IF(W30=4,'Modul A Wertstufen'!$G$11,IF(W30=5,'Modul A Wertstufen'!$H$11,0))))))</f>
        <v>0</v>
      </c>
      <c r="Y30" s="38"/>
      <c r="Z30" s="62" t="str">
        <f t="shared" si="4"/>
        <v/>
      </c>
      <c r="AA30" s="63">
        <f t="shared" si="6"/>
        <v>0</v>
      </c>
      <c r="AB30" s="56"/>
      <c r="AC30" s="58" t="str">
        <f t="shared" si="1"/>
        <v/>
      </c>
    </row>
    <row r="31" spans="1:29" ht="23" customHeight="1" x14ac:dyDescent="0.15">
      <c r="A31" s="38"/>
      <c r="B31" s="38"/>
      <c r="C31" s="38"/>
      <c r="D31" s="38"/>
      <c r="E31" s="34"/>
      <c r="F31" s="65">
        <f>IF(E31=1,'Modul A Wertstufen'!$D$4, IF(E31=2,'Modul A Wertstufen'!$E$4,IF(E31=3,'Modul A Wertstufen'!$F$4,IF(E31=4,'Modul A Wertstufen'!$G$4,IF(E31=5,'Modul A Wertstufen'!$H$4,0)))))</f>
        <v>0</v>
      </c>
      <c r="G31" s="35"/>
      <c r="H31" s="2">
        <f>IF(G31=1,'Modul A Wertstufen'!$D$6, IF(G31=2,'Modul A Wertstufen'!$E$6,IF(G31=3,'Modul A Wertstufen'!$F$6,IF(G31=4,'Modul A Wertstufen'!$G$6,IF(G31=5,'Modul A Wertstufen'!$H$6,0)))))</f>
        <v>0</v>
      </c>
      <c r="I31" s="36"/>
      <c r="J31" s="3">
        <f>IF(K31&gt;0,0,IF(I31=1,'Modul A Wertstufen'!$D$8, IF(I31=2,'Modul A Wertstufen'!$E$8,IF(I31=3,'Modul A Wertstufen'!$F$8,IF(I31=4,'Modul A Wertstufen'!$G$8,IF(I31=5,'Modul A Wertstufen'!$H$8,0))))))</f>
        <v>0</v>
      </c>
      <c r="K31" s="37"/>
      <c r="L31" s="4">
        <f>IF(I31&gt;0,0,IF(K31=1,'Modul A Wertstufen'!$D$10, IF(K31=2,'Modul A Wertstufen'!$E$10,IF(K31=3,'Modul A Wertstufen'!$F$10,IF(K31=4,'Modul A Wertstufen'!$G$10,IF(K31=5,'Modul A Wertstufen'!$H$10,0))))))</f>
        <v>0</v>
      </c>
      <c r="M31" s="32" t="str">
        <f t="shared" si="2"/>
        <v/>
      </c>
      <c r="N31" s="32">
        <f t="shared" si="5"/>
        <v>0</v>
      </c>
      <c r="P31" s="38"/>
      <c r="Q31" s="34"/>
      <c r="R31" s="1">
        <f>IF(Q31=1,'Modul A Wertstufen'!$D$5, IF(Q31=2,'Modul A Wertstufen'!$E$5,IF(Q31=3,'Modul A Wertstufen'!$F$5,IF(Q31=4,'Modul A Wertstufen'!$G$5,IF(Q31=5,'Modul A Wertstufen'!$H$5,0)))))</f>
        <v>0</v>
      </c>
      <c r="S31" s="35"/>
      <c r="T31" s="2">
        <f>IF(S31=1,'Modul A Wertstufen'!$D$7, IF(S31=2,'Modul A Wertstufen'!$E$7,IF(S31=3,'Modul A Wertstufen'!$F$7,IF(S31=4,'Modul A Wertstufen'!$G$7,IF(S31=5,'Modul A Wertstufen'!$H$7,0)))))</f>
        <v>0</v>
      </c>
      <c r="U31" s="36"/>
      <c r="V31" s="3">
        <f>IF(W31&gt;0,0,IF(U31=1,'Modul A Wertstufen'!$D$9, IF(U31=2,'Modul A Wertstufen'!$E$9,IF(U31=3,'Modul A Wertstufen'!$F$9,IF(U31=4,'Modul A Wertstufen'!$G$9,IF(U31=5,'Modul A Wertstufen'!$H$9,0))))))</f>
        <v>0</v>
      </c>
      <c r="W31" s="37"/>
      <c r="X31" s="4">
        <f>IF(U31&gt;0,0,IF(W31=1,'Modul A Wertstufen'!$D$11, IF(W31=2,'Modul A Wertstufen'!$E$11,IF(W31=3,'Modul A Wertstufen'!$F$11,IF(W31=4,'Modul A Wertstufen'!$G$11,IF(W31=5,'Modul A Wertstufen'!$H$11,0))))))</f>
        <v>0</v>
      </c>
      <c r="Y31" s="38"/>
      <c r="Z31" s="62" t="str">
        <f t="shared" si="4"/>
        <v/>
      </c>
      <c r="AA31" s="63">
        <f t="shared" si="6"/>
        <v>0</v>
      </c>
      <c r="AB31" s="56"/>
      <c r="AC31" s="58" t="str">
        <f t="shared" si="1"/>
        <v/>
      </c>
    </row>
    <row r="32" spans="1:29" ht="23" customHeight="1" x14ac:dyDescent="0.15">
      <c r="A32" s="38"/>
      <c r="B32" s="38"/>
      <c r="C32" s="38"/>
      <c r="D32" s="38"/>
      <c r="E32" s="34"/>
      <c r="F32" s="65">
        <f>IF(E32=1,'Modul A Wertstufen'!$D$4, IF(E32=2,'Modul A Wertstufen'!$E$4,IF(E32=3,'Modul A Wertstufen'!$F$4,IF(E32=4,'Modul A Wertstufen'!$G$4,IF(E32=5,'Modul A Wertstufen'!$H$4,0)))))</f>
        <v>0</v>
      </c>
      <c r="G32" s="35"/>
      <c r="H32" s="2">
        <f>IF(G32=1,'Modul A Wertstufen'!$D$6, IF(G32=2,'Modul A Wertstufen'!$E$6,IF(G32=3,'Modul A Wertstufen'!$F$6,IF(G32=4,'Modul A Wertstufen'!$G$6,IF(G32=5,'Modul A Wertstufen'!$H$6,0)))))</f>
        <v>0</v>
      </c>
      <c r="I32" s="36"/>
      <c r="J32" s="3">
        <f>IF(K32&gt;0,0,IF(I32=1,'Modul A Wertstufen'!$D$8, IF(I32=2,'Modul A Wertstufen'!$E$8,IF(I32=3,'Modul A Wertstufen'!$F$8,IF(I32=4,'Modul A Wertstufen'!$G$8,IF(I32=5,'Modul A Wertstufen'!$H$8,0))))))</f>
        <v>0</v>
      </c>
      <c r="K32" s="37"/>
      <c r="L32" s="4">
        <f>IF(I32&gt;0,0,IF(K32=1,'Modul A Wertstufen'!$D$10, IF(K32=2,'Modul A Wertstufen'!$E$10,IF(K32=3,'Modul A Wertstufen'!$F$10,IF(K32=4,'Modul A Wertstufen'!$G$10,IF(K32=5,'Modul A Wertstufen'!$H$10,0))))))</f>
        <v>0</v>
      </c>
      <c r="M32" s="32" t="str">
        <f t="shared" si="2"/>
        <v/>
      </c>
      <c r="N32" s="32">
        <f t="shared" si="5"/>
        <v>0</v>
      </c>
      <c r="P32" s="38"/>
      <c r="Q32" s="34"/>
      <c r="R32" s="1">
        <f>IF(Q32=1,'Modul A Wertstufen'!$D$5, IF(Q32=2,'Modul A Wertstufen'!$E$5,IF(Q32=3,'Modul A Wertstufen'!$F$5,IF(Q32=4,'Modul A Wertstufen'!$G$5,IF(Q32=5,'Modul A Wertstufen'!$H$5,0)))))</f>
        <v>0</v>
      </c>
      <c r="S32" s="35"/>
      <c r="T32" s="2">
        <f>IF(S32=1,'Modul A Wertstufen'!$D$7, IF(S32=2,'Modul A Wertstufen'!$E$7,IF(S32=3,'Modul A Wertstufen'!$F$7,IF(S32=4,'Modul A Wertstufen'!$G$7,IF(S32=5,'Modul A Wertstufen'!$H$7,0)))))</f>
        <v>0</v>
      </c>
      <c r="U32" s="36"/>
      <c r="V32" s="3">
        <f>IF(W32&gt;0,0,IF(U32=1,'Modul A Wertstufen'!$D$9, IF(U32=2,'Modul A Wertstufen'!$E$9,IF(U32=3,'Modul A Wertstufen'!$F$9,IF(U32=4,'Modul A Wertstufen'!$G$9,IF(U32=5,'Modul A Wertstufen'!$H$9,0))))))</f>
        <v>0</v>
      </c>
      <c r="W32" s="37"/>
      <c r="X32" s="4">
        <f>IF(U32&gt;0,0,IF(W32=1,'Modul A Wertstufen'!$D$11, IF(W32=2,'Modul A Wertstufen'!$E$11,IF(W32=3,'Modul A Wertstufen'!$F$11,IF(W32=4,'Modul A Wertstufen'!$G$11,IF(W32=5,'Modul A Wertstufen'!$H$11,0))))))</f>
        <v>0</v>
      </c>
      <c r="Y32" s="38"/>
      <c r="Z32" s="62" t="str">
        <f t="shared" si="4"/>
        <v/>
      </c>
      <c r="AA32" s="63">
        <f t="shared" si="6"/>
        <v>0</v>
      </c>
      <c r="AB32" s="56"/>
      <c r="AC32" s="58" t="str">
        <f t="shared" si="1"/>
        <v/>
      </c>
    </row>
    <row r="33" spans="1:29" ht="23" customHeight="1" x14ac:dyDescent="0.15">
      <c r="A33" s="38"/>
      <c r="B33" s="38"/>
      <c r="C33" s="38"/>
      <c r="D33" s="38"/>
      <c r="E33" s="34"/>
      <c r="F33" s="65">
        <f>IF(E33=1,'Modul A Wertstufen'!$D$4, IF(E33=2,'Modul A Wertstufen'!$E$4,IF(E33=3,'Modul A Wertstufen'!$F$4,IF(E33=4,'Modul A Wertstufen'!$G$4,IF(E33=5,'Modul A Wertstufen'!$H$4,0)))))</f>
        <v>0</v>
      </c>
      <c r="G33" s="35"/>
      <c r="H33" s="2">
        <f>IF(G33=1,'Modul A Wertstufen'!$D$6, IF(G33=2,'Modul A Wertstufen'!$E$6,IF(G33=3,'Modul A Wertstufen'!$F$6,IF(G33=4,'Modul A Wertstufen'!$G$6,IF(G33=5,'Modul A Wertstufen'!$H$6,0)))))</f>
        <v>0</v>
      </c>
      <c r="I33" s="36"/>
      <c r="J33" s="3">
        <f>IF(K33&gt;0,0,IF(I33=1,'Modul A Wertstufen'!$D$8, IF(I33=2,'Modul A Wertstufen'!$E$8,IF(I33=3,'Modul A Wertstufen'!$F$8,IF(I33=4,'Modul A Wertstufen'!$G$8,IF(I33=5,'Modul A Wertstufen'!$H$8,0))))))</f>
        <v>0</v>
      </c>
      <c r="K33" s="37"/>
      <c r="L33" s="4">
        <f>IF(I33&gt;0,0,IF(K33=1,'Modul A Wertstufen'!$D$10, IF(K33=2,'Modul A Wertstufen'!$E$10,IF(K33=3,'Modul A Wertstufen'!$F$10,IF(K33=4,'Modul A Wertstufen'!$G$10,IF(K33=5,'Modul A Wertstufen'!$H$10,0))))))</f>
        <v>0</v>
      </c>
      <c r="M33" s="32" t="str">
        <f t="shared" si="2"/>
        <v/>
      </c>
      <c r="N33" s="32">
        <f t="shared" si="5"/>
        <v>0</v>
      </c>
      <c r="P33" s="38"/>
      <c r="Q33" s="34"/>
      <c r="R33" s="1">
        <f>IF(Q33=1,'Modul A Wertstufen'!$D$5, IF(Q33=2,'Modul A Wertstufen'!$E$5,IF(Q33=3,'Modul A Wertstufen'!$F$5,IF(Q33=4,'Modul A Wertstufen'!$G$5,IF(Q33=5,'Modul A Wertstufen'!$H$5,0)))))</f>
        <v>0</v>
      </c>
      <c r="S33" s="35"/>
      <c r="T33" s="2">
        <f>IF(S33=1,'Modul A Wertstufen'!$D$7, IF(S33=2,'Modul A Wertstufen'!$E$7,IF(S33=3,'Modul A Wertstufen'!$F$7,IF(S33=4,'Modul A Wertstufen'!$G$7,IF(S33=5,'Modul A Wertstufen'!$H$7,0)))))</f>
        <v>0</v>
      </c>
      <c r="U33" s="36"/>
      <c r="V33" s="3">
        <f>IF(W33&gt;0,0,IF(U33=1,'Modul A Wertstufen'!$D$9, IF(U33=2,'Modul A Wertstufen'!$E$9,IF(U33=3,'Modul A Wertstufen'!$F$9,IF(U33=4,'Modul A Wertstufen'!$G$9,IF(U33=5,'Modul A Wertstufen'!$H$9,0))))))</f>
        <v>0</v>
      </c>
      <c r="W33" s="37"/>
      <c r="X33" s="4">
        <f>IF(U33&gt;0,0,IF(W33=1,'Modul A Wertstufen'!$D$11, IF(W33=2,'Modul A Wertstufen'!$E$11,IF(W33=3,'Modul A Wertstufen'!$F$11,IF(W33=4,'Modul A Wertstufen'!$G$11,IF(W33=5,'Modul A Wertstufen'!$H$11,0))))))</f>
        <v>0</v>
      </c>
      <c r="Y33" s="38"/>
      <c r="Z33" s="62" t="str">
        <f t="shared" si="4"/>
        <v/>
      </c>
      <c r="AA33" s="63">
        <f t="shared" si="6"/>
        <v>0</v>
      </c>
      <c r="AB33" s="56"/>
      <c r="AC33" s="58" t="str">
        <f t="shared" si="1"/>
        <v/>
      </c>
    </row>
    <row r="34" spans="1:29" ht="23" customHeight="1" x14ac:dyDescent="0.15">
      <c r="A34" s="38"/>
      <c r="B34" s="38"/>
      <c r="C34" s="38"/>
      <c r="D34" s="38"/>
      <c r="E34" s="34"/>
      <c r="F34" s="65">
        <f>IF(E34=1,'Modul A Wertstufen'!$D$4, IF(E34=2,'Modul A Wertstufen'!$E$4,IF(E34=3,'Modul A Wertstufen'!$F$4,IF(E34=4,'Modul A Wertstufen'!$G$4,IF(E34=5,'Modul A Wertstufen'!$H$4,0)))))</f>
        <v>0</v>
      </c>
      <c r="G34" s="35"/>
      <c r="H34" s="2">
        <f>IF(G34=1,'Modul A Wertstufen'!$D$6, IF(G34=2,'Modul A Wertstufen'!$E$6,IF(G34=3,'Modul A Wertstufen'!$F$6,IF(G34=4,'Modul A Wertstufen'!$G$6,IF(G34=5,'Modul A Wertstufen'!$H$6,0)))))</f>
        <v>0</v>
      </c>
      <c r="I34" s="36"/>
      <c r="J34" s="3">
        <f>IF(K34&gt;0,0,IF(I34=1,'Modul A Wertstufen'!$D$8, IF(I34=2,'Modul A Wertstufen'!$E$8,IF(I34=3,'Modul A Wertstufen'!$F$8,IF(I34=4,'Modul A Wertstufen'!$G$8,IF(I34=5,'Modul A Wertstufen'!$H$8,0))))))</f>
        <v>0</v>
      </c>
      <c r="K34" s="37"/>
      <c r="L34" s="4">
        <f>IF(I34&gt;0,0,IF(K34=1,'Modul A Wertstufen'!$D$10, IF(K34=2,'Modul A Wertstufen'!$E$10,IF(K34=3,'Modul A Wertstufen'!$F$10,IF(K34=4,'Modul A Wertstufen'!$G$10,IF(K34=5,'Modul A Wertstufen'!$H$10,0))))))</f>
        <v>0</v>
      </c>
      <c r="M34" s="32" t="str">
        <f t="shared" si="2"/>
        <v/>
      </c>
      <c r="N34" s="32">
        <f t="shared" si="5"/>
        <v>0</v>
      </c>
      <c r="P34" s="38"/>
      <c r="Q34" s="34"/>
      <c r="R34" s="1">
        <f>IF(Q34=1,'Modul A Wertstufen'!$D$5, IF(Q34=2,'Modul A Wertstufen'!$E$5,IF(Q34=3,'Modul A Wertstufen'!$F$5,IF(Q34=4,'Modul A Wertstufen'!$G$5,IF(Q34=5,'Modul A Wertstufen'!$H$5,0)))))</f>
        <v>0</v>
      </c>
      <c r="S34" s="35"/>
      <c r="T34" s="2">
        <f>IF(S34=1,'Modul A Wertstufen'!$D$7, IF(S34=2,'Modul A Wertstufen'!$E$7,IF(S34=3,'Modul A Wertstufen'!$F$7,IF(S34=4,'Modul A Wertstufen'!$G$7,IF(S34=5,'Modul A Wertstufen'!$H$7,0)))))</f>
        <v>0</v>
      </c>
      <c r="U34" s="36"/>
      <c r="V34" s="3">
        <f>IF(W34&gt;0,0,IF(U34=1,'Modul A Wertstufen'!$D$9, IF(U34=2,'Modul A Wertstufen'!$E$9,IF(U34=3,'Modul A Wertstufen'!$F$9,IF(U34=4,'Modul A Wertstufen'!$G$9,IF(U34=5,'Modul A Wertstufen'!$H$9,0))))))</f>
        <v>0</v>
      </c>
      <c r="W34" s="37"/>
      <c r="X34" s="4">
        <f>IF(U34&gt;0,0,IF(W34=1,'Modul A Wertstufen'!$D$11, IF(W34=2,'Modul A Wertstufen'!$E$11,IF(W34=3,'Modul A Wertstufen'!$F$11,IF(W34=4,'Modul A Wertstufen'!$G$11,IF(W34=5,'Modul A Wertstufen'!$H$11,0))))))</f>
        <v>0</v>
      </c>
      <c r="Y34" s="38"/>
      <c r="Z34" s="62" t="str">
        <f t="shared" si="4"/>
        <v/>
      </c>
      <c r="AA34" s="63">
        <f t="shared" si="6"/>
        <v>0</v>
      </c>
      <c r="AB34" s="56"/>
      <c r="AC34" s="58" t="str">
        <f t="shared" si="1"/>
        <v/>
      </c>
    </row>
    <row r="35" spans="1:29" ht="23" customHeight="1" x14ac:dyDescent="0.15">
      <c r="A35" s="38"/>
      <c r="B35" s="38"/>
      <c r="C35" s="38"/>
      <c r="D35" s="38"/>
      <c r="E35" s="34"/>
      <c r="F35" s="65">
        <f>IF(E35=1,'Modul A Wertstufen'!$D$4, IF(E35=2,'Modul A Wertstufen'!$E$4,IF(E35=3,'Modul A Wertstufen'!$F$4,IF(E35=4,'Modul A Wertstufen'!$G$4,IF(E35=5,'Modul A Wertstufen'!$H$4,0)))))</f>
        <v>0</v>
      </c>
      <c r="G35" s="35"/>
      <c r="H35" s="2">
        <f>IF(G35=1,'Modul A Wertstufen'!$D$6, IF(G35=2,'Modul A Wertstufen'!$E$6,IF(G35=3,'Modul A Wertstufen'!$F$6,IF(G35=4,'Modul A Wertstufen'!$G$6,IF(G35=5,'Modul A Wertstufen'!$H$6,0)))))</f>
        <v>0</v>
      </c>
      <c r="I35" s="36"/>
      <c r="J35" s="3">
        <f>IF(K35&gt;0,0,IF(I35=1,'Modul A Wertstufen'!$D$8, IF(I35=2,'Modul A Wertstufen'!$E$8,IF(I35=3,'Modul A Wertstufen'!$F$8,IF(I35=4,'Modul A Wertstufen'!$G$8,IF(I35=5,'Modul A Wertstufen'!$H$8,0))))))</f>
        <v>0</v>
      </c>
      <c r="K35" s="37"/>
      <c r="L35" s="4">
        <f>IF(I35&gt;0,0,IF(K35=1,'Modul A Wertstufen'!$D$10, IF(K35=2,'Modul A Wertstufen'!$E$10,IF(K35=3,'Modul A Wertstufen'!$F$10,IF(K35=4,'Modul A Wertstufen'!$G$10,IF(K35=5,'Modul A Wertstufen'!$H$10,0))))))</f>
        <v>0</v>
      </c>
      <c r="M35" s="32" t="str">
        <f t="shared" si="2"/>
        <v/>
      </c>
      <c r="N35" s="32">
        <f t="shared" si="5"/>
        <v>0</v>
      </c>
      <c r="P35" s="38"/>
      <c r="Q35" s="34"/>
      <c r="R35" s="1">
        <f>IF(Q35=1,'Modul A Wertstufen'!$D$5, IF(Q35=2,'Modul A Wertstufen'!$E$5,IF(Q35=3,'Modul A Wertstufen'!$F$5,IF(Q35=4,'Modul A Wertstufen'!$G$5,IF(Q35=5,'Modul A Wertstufen'!$H$5,0)))))</f>
        <v>0</v>
      </c>
      <c r="S35" s="35"/>
      <c r="T35" s="2">
        <f>IF(S35=1,'Modul A Wertstufen'!$D$7, IF(S35=2,'Modul A Wertstufen'!$E$7,IF(S35=3,'Modul A Wertstufen'!$F$7,IF(S35=4,'Modul A Wertstufen'!$G$7,IF(S35=5,'Modul A Wertstufen'!$H$7,0)))))</f>
        <v>0</v>
      </c>
      <c r="U35" s="36"/>
      <c r="V35" s="3">
        <f>IF(W35&gt;0,0,IF(U35=1,'Modul A Wertstufen'!$D$9, IF(U35=2,'Modul A Wertstufen'!$E$9,IF(U35=3,'Modul A Wertstufen'!$F$9,IF(U35=4,'Modul A Wertstufen'!$G$9,IF(U35=5,'Modul A Wertstufen'!$H$9,0))))))</f>
        <v>0</v>
      </c>
      <c r="W35" s="37"/>
      <c r="X35" s="4">
        <f>IF(U35&gt;0,0,IF(W35=1,'Modul A Wertstufen'!$D$11, IF(W35=2,'Modul A Wertstufen'!$E$11,IF(W35=3,'Modul A Wertstufen'!$F$11,IF(W35=4,'Modul A Wertstufen'!$G$11,IF(W35=5,'Modul A Wertstufen'!$H$11,0))))))</f>
        <v>0</v>
      </c>
      <c r="Y35" s="38"/>
      <c r="Z35" s="62" t="str">
        <f t="shared" si="4"/>
        <v/>
      </c>
      <c r="AA35" s="63">
        <f t="shared" si="6"/>
        <v>0</v>
      </c>
      <c r="AB35" s="56"/>
      <c r="AC35" s="58" t="str">
        <f t="shared" si="1"/>
        <v/>
      </c>
    </row>
    <row r="36" spans="1:29" ht="23" customHeight="1" x14ac:dyDescent="0.15">
      <c r="A36" s="38"/>
      <c r="B36" s="38"/>
      <c r="C36" s="38"/>
      <c r="D36" s="38"/>
      <c r="E36" s="34"/>
      <c r="F36" s="65">
        <f>IF(E36=1,'Modul A Wertstufen'!$D$4, IF(E36=2,'Modul A Wertstufen'!$E$4,IF(E36=3,'Modul A Wertstufen'!$F$4,IF(E36=4,'Modul A Wertstufen'!$G$4,IF(E36=5,'Modul A Wertstufen'!$H$4,0)))))</f>
        <v>0</v>
      </c>
      <c r="G36" s="35"/>
      <c r="H36" s="2">
        <f>IF(G36=1,'Modul A Wertstufen'!$D$6, IF(G36=2,'Modul A Wertstufen'!$E$6,IF(G36=3,'Modul A Wertstufen'!$F$6,IF(G36=4,'Modul A Wertstufen'!$G$6,IF(G36=5,'Modul A Wertstufen'!$H$6,0)))))</f>
        <v>0</v>
      </c>
      <c r="I36" s="36"/>
      <c r="J36" s="3">
        <f>IF(K36&gt;0,0,IF(I36=1,'Modul A Wertstufen'!$D$8, IF(I36=2,'Modul A Wertstufen'!$E$8,IF(I36=3,'Modul A Wertstufen'!$F$8,IF(I36=4,'Modul A Wertstufen'!$G$8,IF(I36=5,'Modul A Wertstufen'!$H$8,0))))))</f>
        <v>0</v>
      </c>
      <c r="K36" s="37"/>
      <c r="L36" s="4">
        <f>IF(I36&gt;0,0,IF(K36=1,'Modul A Wertstufen'!$D$10, IF(K36=2,'Modul A Wertstufen'!$E$10,IF(K36=3,'Modul A Wertstufen'!$F$10,IF(K36=4,'Modul A Wertstufen'!$G$10,IF(K36=5,'Modul A Wertstufen'!$H$10,0))))))</f>
        <v>0</v>
      </c>
      <c r="M36" s="32" t="str">
        <f t="shared" si="2"/>
        <v/>
      </c>
      <c r="N36" s="32">
        <f t="shared" si="5"/>
        <v>0</v>
      </c>
      <c r="P36" s="38"/>
      <c r="Q36" s="34"/>
      <c r="R36" s="1">
        <f>IF(Q36=1,'Modul A Wertstufen'!$D$5, IF(Q36=2,'Modul A Wertstufen'!$E$5,IF(Q36=3,'Modul A Wertstufen'!$F$5,IF(Q36=4,'Modul A Wertstufen'!$G$5,IF(Q36=5,'Modul A Wertstufen'!$H$5,0)))))</f>
        <v>0</v>
      </c>
      <c r="S36" s="35"/>
      <c r="T36" s="2">
        <f>IF(S36=1,'Modul A Wertstufen'!$D$7, IF(S36=2,'Modul A Wertstufen'!$E$7,IF(S36=3,'Modul A Wertstufen'!$F$7,IF(S36=4,'Modul A Wertstufen'!$G$7,IF(S36=5,'Modul A Wertstufen'!$H$7,0)))))</f>
        <v>0</v>
      </c>
      <c r="U36" s="36"/>
      <c r="V36" s="3">
        <f>IF(W36&gt;0,0,IF(U36=1,'Modul A Wertstufen'!$D$9, IF(U36=2,'Modul A Wertstufen'!$E$9,IF(U36=3,'Modul A Wertstufen'!$F$9,IF(U36=4,'Modul A Wertstufen'!$G$9,IF(U36=5,'Modul A Wertstufen'!$H$9,0))))))</f>
        <v>0</v>
      </c>
      <c r="W36" s="37"/>
      <c r="X36" s="4">
        <f>IF(U36&gt;0,0,IF(W36=1,'Modul A Wertstufen'!$D$11, IF(W36=2,'Modul A Wertstufen'!$E$11,IF(W36=3,'Modul A Wertstufen'!$F$11,IF(W36=4,'Modul A Wertstufen'!$G$11,IF(W36=5,'Modul A Wertstufen'!$H$11,0))))))</f>
        <v>0</v>
      </c>
      <c r="Y36" s="38"/>
      <c r="Z36" s="62" t="str">
        <f t="shared" si="4"/>
        <v/>
      </c>
      <c r="AA36" s="63">
        <f t="shared" si="6"/>
        <v>0</v>
      </c>
      <c r="AB36" s="56"/>
      <c r="AC36" s="58" t="str">
        <f t="shared" si="1"/>
        <v/>
      </c>
    </row>
    <row r="37" spans="1:29" ht="23" customHeight="1" x14ac:dyDescent="0.15">
      <c r="A37" s="38"/>
      <c r="B37" s="38"/>
      <c r="C37" s="38"/>
      <c r="D37" s="38"/>
      <c r="E37" s="34"/>
      <c r="F37" s="65">
        <f>IF(E37=1,'Modul A Wertstufen'!$D$4, IF(E37=2,'Modul A Wertstufen'!$E$4,IF(E37=3,'Modul A Wertstufen'!$F$4,IF(E37=4,'Modul A Wertstufen'!$G$4,IF(E37=5,'Modul A Wertstufen'!$H$4,0)))))</f>
        <v>0</v>
      </c>
      <c r="G37" s="35"/>
      <c r="H37" s="2">
        <f>IF(G37=1,'Modul A Wertstufen'!$D$6, IF(G37=2,'Modul A Wertstufen'!$E$6,IF(G37=3,'Modul A Wertstufen'!$F$6,IF(G37=4,'Modul A Wertstufen'!$G$6,IF(G37=5,'Modul A Wertstufen'!$H$6,0)))))</f>
        <v>0</v>
      </c>
      <c r="I37" s="36"/>
      <c r="J37" s="3">
        <f>IF(K37&gt;0,0,IF(I37=1,'Modul A Wertstufen'!$D$8, IF(I37=2,'Modul A Wertstufen'!$E$8,IF(I37=3,'Modul A Wertstufen'!$F$8,IF(I37=4,'Modul A Wertstufen'!$G$8,IF(I37=5,'Modul A Wertstufen'!$H$8,0))))))</f>
        <v>0</v>
      </c>
      <c r="K37" s="37"/>
      <c r="L37" s="4">
        <f>IF(I37&gt;0,0,IF(K37=1,'Modul A Wertstufen'!$D$10, IF(K37=2,'Modul A Wertstufen'!$E$10,IF(K37=3,'Modul A Wertstufen'!$F$10,IF(K37=4,'Modul A Wertstufen'!$G$10,IF(K37=5,'Modul A Wertstufen'!$H$10,0))))))</f>
        <v>0</v>
      </c>
      <c r="M37" s="32" t="str">
        <f t="shared" si="2"/>
        <v/>
      </c>
      <c r="N37" s="32">
        <f t="shared" si="5"/>
        <v>0</v>
      </c>
      <c r="P37" s="38"/>
      <c r="Q37" s="34"/>
      <c r="R37" s="1">
        <f>IF(Q37=1,'Modul A Wertstufen'!$D$5, IF(Q37=2,'Modul A Wertstufen'!$E$5,IF(Q37=3,'Modul A Wertstufen'!$F$5,IF(Q37=4,'Modul A Wertstufen'!$G$5,IF(Q37=5,'Modul A Wertstufen'!$H$5,0)))))</f>
        <v>0</v>
      </c>
      <c r="S37" s="35"/>
      <c r="T37" s="2">
        <f>IF(S37=1,'Modul A Wertstufen'!$D$7, IF(S37=2,'Modul A Wertstufen'!$E$7,IF(S37=3,'Modul A Wertstufen'!$F$7,IF(S37=4,'Modul A Wertstufen'!$G$7,IF(S37=5,'Modul A Wertstufen'!$H$7,0)))))</f>
        <v>0</v>
      </c>
      <c r="U37" s="36"/>
      <c r="V37" s="3">
        <f>IF(W37&gt;0,0,IF(U37=1,'Modul A Wertstufen'!$D$9, IF(U37=2,'Modul A Wertstufen'!$E$9,IF(U37=3,'Modul A Wertstufen'!$F$9,IF(U37=4,'Modul A Wertstufen'!$G$9,IF(U37=5,'Modul A Wertstufen'!$H$9,0))))))</f>
        <v>0</v>
      </c>
      <c r="W37" s="37"/>
      <c r="X37" s="4">
        <f>IF(U37&gt;0,0,IF(W37=1,'Modul A Wertstufen'!$D$11, IF(W37=2,'Modul A Wertstufen'!$E$11,IF(W37=3,'Modul A Wertstufen'!$F$11,IF(W37=4,'Modul A Wertstufen'!$G$11,IF(W37=5,'Modul A Wertstufen'!$H$11,0))))))</f>
        <v>0</v>
      </c>
      <c r="Y37" s="38"/>
      <c r="Z37" s="62" t="str">
        <f t="shared" si="4"/>
        <v/>
      </c>
      <c r="AA37" s="63">
        <f t="shared" si="6"/>
        <v>0</v>
      </c>
      <c r="AB37" s="56"/>
      <c r="AC37" s="58" t="str">
        <f t="shared" si="1"/>
        <v/>
      </c>
    </row>
    <row r="38" spans="1:29" ht="23" customHeight="1" x14ac:dyDescent="0.15">
      <c r="A38" s="38"/>
      <c r="B38" s="38"/>
      <c r="C38" s="38"/>
      <c r="D38" s="38"/>
      <c r="E38" s="34"/>
      <c r="F38" s="65">
        <f>IF(E38=1,'Modul A Wertstufen'!$D$4, IF(E38=2,'Modul A Wertstufen'!$E$4,IF(E38=3,'Modul A Wertstufen'!$F$4,IF(E38=4,'Modul A Wertstufen'!$G$4,IF(E38=5,'Modul A Wertstufen'!$H$4,0)))))</f>
        <v>0</v>
      </c>
      <c r="G38" s="35"/>
      <c r="H38" s="2">
        <f>IF(G38=1,'Modul A Wertstufen'!$D$6, IF(G38=2,'Modul A Wertstufen'!$E$6,IF(G38=3,'Modul A Wertstufen'!$F$6,IF(G38=4,'Modul A Wertstufen'!$G$6,IF(G38=5,'Modul A Wertstufen'!$H$6,0)))))</f>
        <v>0</v>
      </c>
      <c r="I38" s="36"/>
      <c r="J38" s="3">
        <f>IF(K38&gt;0,0,IF(I38=1,'Modul A Wertstufen'!$D$8, IF(I38=2,'Modul A Wertstufen'!$E$8,IF(I38=3,'Modul A Wertstufen'!$F$8,IF(I38=4,'Modul A Wertstufen'!$G$8,IF(I38=5,'Modul A Wertstufen'!$H$8,0))))))</f>
        <v>0</v>
      </c>
      <c r="K38" s="37"/>
      <c r="L38" s="4">
        <f>IF(I38&gt;0,0,IF(K38=1,'Modul A Wertstufen'!$D$10, IF(K38=2,'Modul A Wertstufen'!$E$10,IF(K38=3,'Modul A Wertstufen'!$F$10,IF(K38=4,'Modul A Wertstufen'!$G$10,IF(K38=5,'Modul A Wertstufen'!$H$10,0))))))</f>
        <v>0</v>
      </c>
      <c r="M38" s="32" t="str">
        <f t="shared" si="2"/>
        <v/>
      </c>
      <c r="N38" s="32">
        <f t="shared" si="5"/>
        <v>0</v>
      </c>
      <c r="P38" s="38"/>
      <c r="Q38" s="34"/>
      <c r="R38" s="1">
        <f>IF(Q38=1,'Modul A Wertstufen'!$D$5, IF(Q38=2,'Modul A Wertstufen'!$E$5,IF(Q38=3,'Modul A Wertstufen'!$F$5,IF(Q38=4,'Modul A Wertstufen'!$G$5,IF(Q38=5,'Modul A Wertstufen'!$H$5,0)))))</f>
        <v>0</v>
      </c>
      <c r="S38" s="35"/>
      <c r="T38" s="2">
        <f>IF(S38=1,'Modul A Wertstufen'!$D$7, IF(S38=2,'Modul A Wertstufen'!$E$7,IF(S38=3,'Modul A Wertstufen'!$F$7,IF(S38=4,'Modul A Wertstufen'!$G$7,IF(S38=5,'Modul A Wertstufen'!$H$7,0)))))</f>
        <v>0</v>
      </c>
      <c r="U38" s="36"/>
      <c r="V38" s="3">
        <f>IF(W38&gt;0,0,IF(U38=1,'Modul A Wertstufen'!$D$9, IF(U38=2,'Modul A Wertstufen'!$E$9,IF(U38=3,'Modul A Wertstufen'!$F$9,IF(U38=4,'Modul A Wertstufen'!$G$9,IF(U38=5,'Modul A Wertstufen'!$H$9,0))))))</f>
        <v>0</v>
      </c>
      <c r="W38" s="37"/>
      <c r="X38" s="4">
        <f>IF(U38&gt;0,0,IF(W38=1,'Modul A Wertstufen'!$D$11, IF(W38=2,'Modul A Wertstufen'!$E$11,IF(W38=3,'Modul A Wertstufen'!$F$11,IF(W38=4,'Modul A Wertstufen'!$G$11,IF(W38=5,'Modul A Wertstufen'!$H$11,0))))))</f>
        <v>0</v>
      </c>
      <c r="Y38" s="38"/>
      <c r="Z38" s="62" t="str">
        <f t="shared" si="4"/>
        <v/>
      </c>
      <c r="AA38" s="63">
        <f t="shared" si="6"/>
        <v>0</v>
      </c>
      <c r="AB38" s="56"/>
      <c r="AC38" s="58" t="str">
        <f t="shared" si="1"/>
        <v/>
      </c>
    </row>
    <row r="39" spans="1:29" ht="23" customHeight="1" x14ac:dyDescent="0.15">
      <c r="A39" s="38"/>
      <c r="B39" s="38"/>
      <c r="C39" s="38"/>
      <c r="D39" s="38"/>
      <c r="E39" s="34"/>
      <c r="F39" s="65">
        <f>IF(E39=1,'Modul A Wertstufen'!$D$4, IF(E39=2,'Modul A Wertstufen'!$E$4,IF(E39=3,'Modul A Wertstufen'!$F$4,IF(E39=4,'Modul A Wertstufen'!$G$4,IF(E39=5,'Modul A Wertstufen'!$H$4,0)))))</f>
        <v>0</v>
      </c>
      <c r="G39" s="35"/>
      <c r="H39" s="2">
        <f>IF(G39=1,'Modul A Wertstufen'!$D$6, IF(G39=2,'Modul A Wertstufen'!$E$6,IF(G39=3,'Modul A Wertstufen'!$F$6,IF(G39=4,'Modul A Wertstufen'!$G$6,IF(G39=5,'Modul A Wertstufen'!$H$6,0)))))</f>
        <v>0</v>
      </c>
      <c r="I39" s="36"/>
      <c r="J39" s="3">
        <f>IF(K39&gt;0,0,IF(I39=1,'Modul A Wertstufen'!$D$8, IF(I39=2,'Modul A Wertstufen'!$E$8,IF(I39=3,'Modul A Wertstufen'!$F$8,IF(I39=4,'Modul A Wertstufen'!$G$8,IF(I39=5,'Modul A Wertstufen'!$H$8,0))))))</f>
        <v>0</v>
      </c>
      <c r="K39" s="37"/>
      <c r="L39" s="4">
        <f>IF(I39&gt;0,0,IF(K39=1,'Modul A Wertstufen'!$D$10, IF(K39=2,'Modul A Wertstufen'!$E$10,IF(K39=3,'Modul A Wertstufen'!$F$10,IF(K39=4,'Modul A Wertstufen'!$G$10,IF(K39=5,'Modul A Wertstufen'!$H$10,0))))))</f>
        <v>0</v>
      </c>
      <c r="M39" s="32" t="str">
        <f t="shared" si="2"/>
        <v/>
      </c>
      <c r="N39" s="32">
        <f t="shared" si="5"/>
        <v>0</v>
      </c>
      <c r="P39" s="38"/>
      <c r="Q39" s="34"/>
      <c r="R39" s="1">
        <f>IF(Q39=1,'Modul A Wertstufen'!$D$5, IF(Q39=2,'Modul A Wertstufen'!$E$5,IF(Q39=3,'Modul A Wertstufen'!$F$5,IF(Q39=4,'Modul A Wertstufen'!$G$5,IF(Q39=5,'Modul A Wertstufen'!$H$5,0)))))</f>
        <v>0</v>
      </c>
      <c r="S39" s="35"/>
      <c r="T39" s="2">
        <f>IF(S39=1,'Modul A Wertstufen'!$D$7, IF(S39=2,'Modul A Wertstufen'!$E$7,IF(S39=3,'Modul A Wertstufen'!$F$7,IF(S39=4,'Modul A Wertstufen'!$G$7,IF(S39=5,'Modul A Wertstufen'!$H$7,0)))))</f>
        <v>0</v>
      </c>
      <c r="U39" s="36"/>
      <c r="V39" s="3">
        <f>IF(W39&gt;0,0,IF(U39=1,'Modul A Wertstufen'!$D$9, IF(U39=2,'Modul A Wertstufen'!$E$9,IF(U39=3,'Modul A Wertstufen'!$F$9,IF(U39=4,'Modul A Wertstufen'!$G$9,IF(U39=5,'Modul A Wertstufen'!$H$9,0))))))</f>
        <v>0</v>
      </c>
      <c r="W39" s="37"/>
      <c r="X39" s="4">
        <f>IF(U39&gt;0,0,IF(W39=1,'Modul A Wertstufen'!$D$11, IF(W39=2,'Modul A Wertstufen'!$E$11,IF(W39=3,'Modul A Wertstufen'!$F$11,IF(W39=4,'Modul A Wertstufen'!$G$11,IF(W39=5,'Modul A Wertstufen'!$H$11,0))))))</f>
        <v>0</v>
      </c>
      <c r="Y39" s="38"/>
      <c r="Z39" s="62" t="str">
        <f t="shared" si="4"/>
        <v/>
      </c>
      <c r="AA39" s="63">
        <f t="shared" si="6"/>
        <v>0</v>
      </c>
      <c r="AB39" s="56"/>
      <c r="AC39" s="58" t="str">
        <f t="shared" si="1"/>
        <v/>
      </c>
    </row>
    <row r="40" spans="1:29" ht="23" customHeight="1" x14ac:dyDescent="0.15">
      <c r="A40" s="38"/>
      <c r="B40" s="38"/>
      <c r="C40" s="38"/>
      <c r="D40" s="38"/>
      <c r="E40" s="34"/>
      <c r="F40" s="65">
        <f>IF(E40=1,'Modul A Wertstufen'!$D$4, IF(E40=2,'Modul A Wertstufen'!$E$4,IF(E40=3,'Modul A Wertstufen'!$F$4,IF(E40=4,'Modul A Wertstufen'!$G$4,IF(E40=5,'Modul A Wertstufen'!$H$4,0)))))</f>
        <v>0</v>
      </c>
      <c r="G40" s="35"/>
      <c r="H40" s="2">
        <f>IF(G40=1,'Modul A Wertstufen'!$D$6, IF(G40=2,'Modul A Wertstufen'!$E$6,IF(G40=3,'Modul A Wertstufen'!$F$6,IF(G40=4,'Modul A Wertstufen'!$G$6,IF(G40=5,'Modul A Wertstufen'!$H$6,0)))))</f>
        <v>0</v>
      </c>
      <c r="I40" s="36"/>
      <c r="J40" s="3">
        <f>IF(K40&gt;0,0,IF(I40=1,'Modul A Wertstufen'!$D$8, IF(I40=2,'Modul A Wertstufen'!$E$8,IF(I40=3,'Modul A Wertstufen'!$F$8,IF(I40=4,'Modul A Wertstufen'!$G$8,IF(I40=5,'Modul A Wertstufen'!$H$8,0))))))</f>
        <v>0</v>
      </c>
      <c r="K40" s="37"/>
      <c r="L40" s="4">
        <f>IF(I40&gt;0,0,IF(K40=1,'Modul A Wertstufen'!$D$10, IF(K40=2,'Modul A Wertstufen'!$E$10,IF(K40=3,'Modul A Wertstufen'!$F$10,IF(K40=4,'Modul A Wertstufen'!$G$10,IF(K40=5,'Modul A Wertstufen'!$H$10,0))))))</f>
        <v>0</v>
      </c>
      <c r="M40" s="32" t="str">
        <f t="shared" si="2"/>
        <v/>
      </c>
      <c r="N40" s="32">
        <f t="shared" si="5"/>
        <v>0</v>
      </c>
      <c r="P40" s="38"/>
      <c r="Q40" s="34"/>
      <c r="R40" s="1">
        <f>IF(Q40=1,'Modul A Wertstufen'!$D$5, IF(Q40=2,'Modul A Wertstufen'!$E$5,IF(Q40=3,'Modul A Wertstufen'!$F$5,IF(Q40=4,'Modul A Wertstufen'!$G$5,IF(Q40=5,'Modul A Wertstufen'!$H$5,0)))))</f>
        <v>0</v>
      </c>
      <c r="S40" s="35"/>
      <c r="T40" s="2">
        <f>IF(S40=1,'Modul A Wertstufen'!$D$7, IF(S40=2,'Modul A Wertstufen'!$E$7,IF(S40=3,'Modul A Wertstufen'!$F$7,IF(S40=4,'Modul A Wertstufen'!$G$7,IF(S40=5,'Modul A Wertstufen'!$H$7,0)))))</f>
        <v>0</v>
      </c>
      <c r="U40" s="36"/>
      <c r="V40" s="3">
        <f>IF(W40&gt;0,0,IF(U40=1,'Modul A Wertstufen'!$D$9, IF(U40=2,'Modul A Wertstufen'!$E$9,IF(U40=3,'Modul A Wertstufen'!$F$9,IF(U40=4,'Modul A Wertstufen'!$G$9,IF(U40=5,'Modul A Wertstufen'!$H$9,0))))))</f>
        <v>0</v>
      </c>
      <c r="W40" s="37"/>
      <c r="X40" s="4">
        <f>IF(U40&gt;0,0,IF(W40=1,'Modul A Wertstufen'!$D$11, IF(W40=2,'Modul A Wertstufen'!$E$11,IF(W40=3,'Modul A Wertstufen'!$F$11,IF(W40=4,'Modul A Wertstufen'!$G$11,IF(W40=5,'Modul A Wertstufen'!$H$11,0))))))</f>
        <v>0</v>
      </c>
      <c r="Y40" s="38"/>
      <c r="Z40" s="62" t="str">
        <f t="shared" si="4"/>
        <v/>
      </c>
      <c r="AA40" s="63">
        <f t="shared" si="6"/>
        <v>0</v>
      </c>
      <c r="AB40" s="56"/>
      <c r="AC40" s="58" t="str">
        <f t="shared" si="1"/>
        <v/>
      </c>
    </row>
    <row r="41" spans="1:29" ht="23" customHeight="1" x14ac:dyDescent="0.15">
      <c r="A41" s="38"/>
      <c r="B41" s="38"/>
      <c r="C41" s="38"/>
      <c r="D41" s="38"/>
      <c r="E41" s="34"/>
      <c r="F41" s="65">
        <f>IF(E41=1,'Modul A Wertstufen'!$D$4, IF(E41=2,'Modul A Wertstufen'!$E$4,IF(E41=3,'Modul A Wertstufen'!$F$4,IF(E41=4,'Modul A Wertstufen'!$G$4,IF(E41=5,'Modul A Wertstufen'!$H$4,0)))))</f>
        <v>0</v>
      </c>
      <c r="G41" s="35"/>
      <c r="H41" s="2">
        <f>IF(G41=1,'Modul A Wertstufen'!$D$6, IF(G41=2,'Modul A Wertstufen'!$E$6,IF(G41=3,'Modul A Wertstufen'!$F$6,IF(G41=4,'Modul A Wertstufen'!$G$6,IF(G41=5,'Modul A Wertstufen'!$H$6,0)))))</f>
        <v>0</v>
      </c>
      <c r="I41" s="36"/>
      <c r="J41" s="3">
        <f>IF(K41&gt;0,0,IF(I41=1,'Modul A Wertstufen'!$D$8, IF(I41=2,'Modul A Wertstufen'!$E$8,IF(I41=3,'Modul A Wertstufen'!$F$8,IF(I41=4,'Modul A Wertstufen'!$G$8,IF(I41=5,'Modul A Wertstufen'!$H$8,0))))))</f>
        <v>0</v>
      </c>
      <c r="K41" s="37"/>
      <c r="L41" s="4">
        <f>IF(I41&gt;0,0,IF(K41=1,'Modul A Wertstufen'!$D$10, IF(K41=2,'Modul A Wertstufen'!$E$10,IF(K41=3,'Modul A Wertstufen'!$F$10,IF(K41=4,'Modul A Wertstufen'!$G$10,IF(K41=5,'Modul A Wertstufen'!$H$10,0))))))</f>
        <v>0</v>
      </c>
      <c r="M41" s="32" t="str">
        <f t="shared" si="2"/>
        <v/>
      </c>
      <c r="N41" s="32">
        <f t="shared" si="5"/>
        <v>0</v>
      </c>
      <c r="P41" s="38"/>
      <c r="Q41" s="34"/>
      <c r="R41" s="1">
        <f>IF(Q41=1,'Modul A Wertstufen'!$D$5, IF(Q41=2,'Modul A Wertstufen'!$E$5,IF(Q41=3,'Modul A Wertstufen'!$F$5,IF(Q41=4,'Modul A Wertstufen'!$G$5,IF(Q41=5,'Modul A Wertstufen'!$H$5,0)))))</f>
        <v>0</v>
      </c>
      <c r="S41" s="35"/>
      <c r="T41" s="2">
        <f>IF(S41=1,'Modul A Wertstufen'!$D$7, IF(S41=2,'Modul A Wertstufen'!$E$7,IF(S41=3,'Modul A Wertstufen'!$F$7,IF(S41=4,'Modul A Wertstufen'!$G$7,IF(S41=5,'Modul A Wertstufen'!$H$7,0)))))</f>
        <v>0</v>
      </c>
      <c r="U41" s="36"/>
      <c r="V41" s="3">
        <f>IF(W41&gt;0,0,IF(U41=1,'Modul A Wertstufen'!$D$9, IF(U41=2,'Modul A Wertstufen'!$E$9,IF(U41=3,'Modul A Wertstufen'!$F$9,IF(U41=4,'Modul A Wertstufen'!$G$9,IF(U41=5,'Modul A Wertstufen'!$H$9,0))))))</f>
        <v>0</v>
      </c>
      <c r="W41" s="37"/>
      <c r="X41" s="4">
        <f>IF(U41&gt;0,0,IF(W41=1,'Modul A Wertstufen'!$D$11, IF(W41=2,'Modul A Wertstufen'!$E$11,IF(W41=3,'Modul A Wertstufen'!$F$11,IF(W41=4,'Modul A Wertstufen'!$G$11,IF(W41=5,'Modul A Wertstufen'!$H$11,0))))))</f>
        <v>0</v>
      </c>
      <c r="Y41" s="38"/>
      <c r="Z41" s="62" t="str">
        <f t="shared" si="4"/>
        <v/>
      </c>
      <c r="AA41" s="63">
        <f t="shared" si="6"/>
        <v>0</v>
      </c>
      <c r="AB41" s="56"/>
      <c r="AC41" s="58" t="str">
        <f t="shared" si="1"/>
        <v/>
      </c>
    </row>
  </sheetData>
  <sheetProtection sheet="1" objects="1" scenarios="1"/>
  <phoneticPr fontId="4" type="noConversion"/>
  <conditionalFormatting sqref="B11:B41">
    <cfRule type="cellIs" dxfId="3" priority="0" stopIfTrue="1" operator="equal">
      <formula>"Eingriff"</formula>
    </cfRule>
    <cfRule type="cellIs" dxfId="2" priority="1" stopIfTrue="1" operator="equal">
      <formula>"Ersatz"</formula>
    </cfRule>
  </conditionalFormatting>
  <pageMargins left="0.75000000000000011" right="0.75000000000000011" top="1" bottom="1" header="0.5" footer="0.5"/>
  <pageSetup paperSize="0" scale="37" orientation="portrait" horizontalDpi="4294967292" verticalDpi="4294967292"/>
  <headerFooter>
    <oddFooter>&amp;L&amp;8Autor: Bü; PL: Bü; Freigabe: Bü; Datum: 29.11.2017; Referenz: &amp;F&amp;RSeite &amp;P von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Ruler="0" workbookViewId="0">
      <selection activeCell="D3" sqref="D3"/>
    </sheetView>
  </sheetViews>
  <sheetFormatPr baseColWidth="10" defaultRowHeight="13" x14ac:dyDescent="0.15"/>
  <cols>
    <col min="1" max="1" width="20.83203125" style="41" customWidth="1"/>
    <col min="2" max="2" width="8.83203125" style="41" customWidth="1"/>
    <col min="3" max="3" width="35.6640625" style="41" customWidth="1"/>
    <col min="4" max="4" width="2.1640625" style="41" customWidth="1"/>
    <col min="5" max="5" width="8.83203125" style="41" customWidth="1"/>
    <col min="6" max="6" width="35.6640625" style="41" customWidth="1"/>
    <col min="7" max="16384" width="10.83203125" style="41"/>
  </cols>
  <sheetData>
    <row r="1" spans="1:6" ht="28" customHeight="1" x14ac:dyDescent="0.15">
      <c r="A1" s="42" t="s">
        <v>94</v>
      </c>
      <c r="B1" s="42" t="s">
        <v>6</v>
      </c>
      <c r="E1" s="42"/>
    </row>
    <row r="2" spans="1:6" ht="28" customHeight="1" x14ac:dyDescent="0.15">
      <c r="B2" s="42"/>
      <c r="E2" s="42"/>
    </row>
    <row r="3" spans="1:6" ht="16" customHeight="1" x14ac:dyDescent="0.15">
      <c r="A3" s="43" t="s">
        <v>7</v>
      </c>
      <c r="C3" s="44"/>
    </row>
    <row r="4" spans="1:6" ht="16" customHeight="1" x14ac:dyDescent="0.15">
      <c r="C4" s="45"/>
    </row>
    <row r="5" spans="1:6" ht="16" customHeight="1" x14ac:dyDescent="0.15">
      <c r="A5" s="28" t="s">
        <v>55</v>
      </c>
      <c r="C5" s="44"/>
      <c r="F5" s="46"/>
    </row>
    <row r="6" spans="1:6" ht="16" customHeight="1" x14ac:dyDescent="0.15">
      <c r="A6" s="41" t="s">
        <v>45</v>
      </c>
      <c r="C6" s="52"/>
    </row>
    <row r="7" spans="1:6" ht="16" customHeight="1" x14ac:dyDescent="0.15">
      <c r="A7" s="41" t="s">
        <v>11</v>
      </c>
      <c r="C7" s="44"/>
    </row>
    <row r="8" spans="1:6" ht="16" customHeight="1" x14ac:dyDescent="0.15">
      <c r="A8" s="41" t="s">
        <v>57</v>
      </c>
      <c r="C8" s="44"/>
    </row>
    <row r="9" spans="1:6" ht="16" customHeight="1" x14ac:dyDescent="0.15">
      <c r="C9" s="45"/>
    </row>
    <row r="10" spans="1:6" ht="16" customHeight="1" x14ac:dyDescent="0.15">
      <c r="A10" s="41" t="s">
        <v>12</v>
      </c>
      <c r="C10" s="46"/>
      <c r="F10" s="46"/>
    </row>
    <row r="11" spans="1:6" ht="110" customHeight="1" x14ac:dyDescent="0.15">
      <c r="A11" s="30" t="s">
        <v>43</v>
      </c>
      <c r="C11" s="51"/>
      <c r="F11" s="51"/>
    </row>
    <row r="13" spans="1:6" ht="28" customHeight="1" x14ac:dyDescent="0.15">
      <c r="B13" s="42" t="s">
        <v>9</v>
      </c>
      <c r="E13" s="42" t="s">
        <v>18</v>
      </c>
    </row>
    <row r="14" spans="1:6" ht="17" customHeight="1" x14ac:dyDescent="0.15">
      <c r="B14" s="47" t="s">
        <v>17</v>
      </c>
      <c r="E14" s="47" t="s">
        <v>19</v>
      </c>
    </row>
    <row r="15" spans="1:6" ht="31" customHeight="1" x14ac:dyDescent="0.15">
      <c r="B15" s="41" t="s">
        <v>8</v>
      </c>
      <c r="C15" s="41" t="s">
        <v>56</v>
      </c>
      <c r="E15" s="41" t="s">
        <v>8</v>
      </c>
      <c r="F15" s="41" t="s">
        <v>56</v>
      </c>
    </row>
    <row r="16" spans="1:6" ht="110" customHeight="1" x14ac:dyDescent="0.15">
      <c r="A16" s="24" t="s">
        <v>27</v>
      </c>
      <c r="B16" s="48"/>
      <c r="C16" s="40"/>
      <c r="E16" s="48"/>
      <c r="F16" s="40"/>
    </row>
    <row r="17" spans="1:6" ht="110" customHeight="1" x14ac:dyDescent="0.15">
      <c r="A17" s="25" t="s">
        <v>53</v>
      </c>
      <c r="B17" s="48"/>
      <c r="C17" s="40"/>
      <c r="E17" s="48"/>
      <c r="F17" s="40"/>
    </row>
    <row r="18" spans="1:6" ht="171" customHeight="1" x14ac:dyDescent="0.15">
      <c r="A18" s="26" t="s">
        <v>54</v>
      </c>
      <c r="B18" s="48"/>
      <c r="C18" s="40"/>
      <c r="E18" s="48"/>
      <c r="F18" s="40"/>
    </row>
    <row r="19" spans="1:6" ht="160" customHeight="1" x14ac:dyDescent="0.15">
      <c r="A19" s="27" t="s">
        <v>46</v>
      </c>
      <c r="B19" s="48"/>
      <c r="C19" s="40"/>
      <c r="E19" s="48"/>
      <c r="F19" s="40"/>
    </row>
  </sheetData>
  <phoneticPr fontId="4" type="noConversion"/>
  <conditionalFormatting sqref="C8">
    <cfRule type="expression" dxfId="1" priority="1" stopIfTrue="1">
      <formula>$C$8="Eingriff"</formula>
    </cfRule>
    <cfRule type="expression" dxfId="0" priority="1" stopIfTrue="1">
      <formula>$C$8="Ersatz"</formula>
    </cfRule>
  </conditionalFormatting>
  <pageMargins left="0.75000000000000011" right="0.75000000000000011" top="1" bottom="1" header="0.5" footer="0.5"/>
  <pageSetup paperSize="9" orientation="portrait" horizontalDpi="0" verticalDpi="0"/>
  <headerFooter>
    <oddFooter>&amp;L&amp;8Autor: Bü; PL: Bü; Freigabe: Bü; Datum: 29.11.2017; Referenz: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Z24"/>
  <sheetViews>
    <sheetView showRuler="0" zoomScale="150" zoomScaleNormal="150" workbookViewId="0">
      <selection activeCell="B40" sqref="B40"/>
    </sheetView>
  </sheetViews>
  <sheetFormatPr baseColWidth="10" defaultRowHeight="13" x14ac:dyDescent="0.15"/>
  <cols>
    <col min="1" max="1" width="28.6640625" customWidth="1"/>
    <col min="2" max="2" width="19.33203125" customWidth="1"/>
    <col min="3" max="8" width="4.6640625" customWidth="1"/>
    <col min="9" max="9" width="38.6640625" bestFit="1" customWidth="1"/>
  </cols>
  <sheetData>
    <row r="1" spans="1:26" ht="25" x14ac:dyDescent="0.25">
      <c r="A1" s="39" t="s">
        <v>93</v>
      </c>
      <c r="B1" s="38"/>
      <c r="C1" s="38"/>
      <c r="D1" s="38"/>
      <c r="E1" s="29"/>
      <c r="O1" s="29"/>
      <c r="V1" s="31"/>
      <c r="W1" s="31"/>
      <c r="X1" s="5"/>
      <c r="Y1" s="5"/>
      <c r="Z1" s="31"/>
    </row>
    <row r="3" spans="1:26" ht="108" customHeight="1" x14ac:dyDescent="0.15">
      <c r="A3" s="7"/>
      <c r="B3" s="7"/>
      <c r="C3" s="8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</row>
    <row r="4" spans="1:26" ht="14" customHeight="1" x14ac:dyDescent="0.15">
      <c r="A4" s="9" t="s">
        <v>39</v>
      </c>
      <c r="B4" s="10" t="s">
        <v>40</v>
      </c>
      <c r="C4" s="11" t="s">
        <v>41</v>
      </c>
      <c r="D4" s="10">
        <v>1</v>
      </c>
      <c r="E4" s="10">
        <v>2</v>
      </c>
      <c r="F4" s="10">
        <v>4</v>
      </c>
      <c r="G4" s="10">
        <v>8</v>
      </c>
      <c r="H4" s="10">
        <v>16</v>
      </c>
    </row>
    <row r="5" spans="1:26" ht="14" customHeight="1" x14ac:dyDescent="0.15">
      <c r="A5" s="10"/>
      <c r="B5" s="10" t="s">
        <v>42</v>
      </c>
      <c r="C5" s="11" t="s">
        <v>41</v>
      </c>
      <c r="D5" s="10">
        <v>1</v>
      </c>
      <c r="E5" s="10">
        <v>2</v>
      </c>
      <c r="F5" s="10">
        <v>4</v>
      </c>
      <c r="G5" s="10">
        <v>8</v>
      </c>
      <c r="H5" s="10">
        <v>16</v>
      </c>
    </row>
    <row r="6" spans="1:26" ht="14" customHeight="1" x14ac:dyDescent="0.15">
      <c r="A6" s="14" t="s">
        <v>20</v>
      </c>
      <c r="B6" s="12" t="s">
        <v>21</v>
      </c>
      <c r="C6" s="13" t="s">
        <v>41</v>
      </c>
      <c r="D6" s="12">
        <v>1</v>
      </c>
      <c r="E6" s="12">
        <v>2</v>
      </c>
      <c r="F6" s="12">
        <v>4</v>
      </c>
      <c r="G6" s="12">
        <v>8</v>
      </c>
      <c r="H6" s="12">
        <v>16</v>
      </c>
    </row>
    <row r="7" spans="1:26" ht="14" customHeight="1" x14ac:dyDescent="0.15">
      <c r="A7" s="12"/>
      <c r="B7" s="12" t="s">
        <v>22</v>
      </c>
      <c r="C7" s="13" t="s">
        <v>41</v>
      </c>
      <c r="D7" s="12">
        <v>1</v>
      </c>
      <c r="E7" s="12">
        <v>2</v>
      </c>
      <c r="F7" s="12">
        <v>4</v>
      </c>
      <c r="G7" s="12">
        <v>8</v>
      </c>
      <c r="H7" s="12">
        <v>16</v>
      </c>
    </row>
    <row r="8" spans="1:26" ht="14" customHeight="1" x14ac:dyDescent="0.15">
      <c r="A8" s="15" t="s">
        <v>23</v>
      </c>
      <c r="B8" s="16" t="s">
        <v>21</v>
      </c>
      <c r="C8" s="16">
        <v>0</v>
      </c>
      <c r="D8" s="16">
        <v>2</v>
      </c>
      <c r="E8" s="16">
        <v>4</v>
      </c>
      <c r="F8" s="16">
        <v>8</v>
      </c>
      <c r="G8" s="16">
        <v>16</v>
      </c>
      <c r="H8" s="16">
        <v>32</v>
      </c>
    </row>
    <row r="9" spans="1:26" ht="14" customHeight="1" x14ac:dyDescent="0.15">
      <c r="A9" s="16"/>
      <c r="B9" s="16" t="s">
        <v>22</v>
      </c>
      <c r="C9" s="16">
        <v>0</v>
      </c>
      <c r="D9" s="16">
        <v>2</v>
      </c>
      <c r="E9" s="16">
        <v>4</v>
      </c>
      <c r="F9" s="16">
        <v>8</v>
      </c>
      <c r="G9" s="16">
        <v>16</v>
      </c>
      <c r="H9" s="60" t="s">
        <v>62</v>
      </c>
      <c r="I9" s="33" t="s">
        <v>63</v>
      </c>
    </row>
    <row r="10" spans="1:26" ht="14" customHeight="1" x14ac:dyDescent="0.15">
      <c r="A10" s="17" t="s">
        <v>24</v>
      </c>
      <c r="B10" s="18" t="s">
        <v>21</v>
      </c>
      <c r="C10" s="18">
        <v>0</v>
      </c>
      <c r="D10" s="18">
        <v>2</v>
      </c>
      <c r="E10" s="18">
        <v>4</v>
      </c>
      <c r="F10" s="18">
        <v>8</v>
      </c>
      <c r="G10" s="18">
        <v>16</v>
      </c>
      <c r="H10" s="18">
        <v>32</v>
      </c>
    </row>
    <row r="11" spans="1:26" ht="14" customHeight="1" x14ac:dyDescent="0.15">
      <c r="A11" s="19" t="s">
        <v>25</v>
      </c>
      <c r="B11" s="18" t="s">
        <v>22</v>
      </c>
      <c r="C11" s="18">
        <v>0</v>
      </c>
      <c r="D11" s="18">
        <v>2</v>
      </c>
      <c r="E11" s="18">
        <v>4</v>
      </c>
      <c r="F11" s="18">
        <v>8</v>
      </c>
      <c r="G11" s="18">
        <v>16</v>
      </c>
      <c r="H11" s="23">
        <v>32</v>
      </c>
      <c r="I11" s="33" t="s">
        <v>64</v>
      </c>
    </row>
    <row r="12" spans="1:26" x14ac:dyDescent="0.15">
      <c r="A12" s="20"/>
      <c r="B12" s="20"/>
      <c r="C12" s="20"/>
      <c r="D12" s="20"/>
      <c r="E12" s="20"/>
      <c r="F12" s="20"/>
      <c r="G12" s="20"/>
      <c r="H12" s="20"/>
    </row>
    <row r="13" spans="1:26" ht="28" customHeight="1" x14ac:dyDescent="0.15">
      <c r="A13" s="100" t="s">
        <v>26</v>
      </c>
      <c r="B13" s="101"/>
      <c r="C13" s="21" t="s">
        <v>41</v>
      </c>
      <c r="D13" s="22">
        <v>1</v>
      </c>
      <c r="E13" s="22">
        <v>0.9</v>
      </c>
      <c r="F13" s="22">
        <v>0.8</v>
      </c>
      <c r="G13" s="22">
        <v>0.75</v>
      </c>
      <c r="H13" s="22">
        <v>0.7</v>
      </c>
      <c r="I13" s="33" t="s">
        <v>2</v>
      </c>
    </row>
    <row r="20" ht="14" customHeight="1" x14ac:dyDescent="0.15"/>
    <row r="21" ht="14" customHeight="1" x14ac:dyDescent="0.15"/>
    <row r="22" ht="14" customHeight="1" x14ac:dyDescent="0.15"/>
    <row r="23" ht="14" customHeight="1" x14ac:dyDescent="0.15"/>
    <row r="24" ht="14" customHeight="1" x14ac:dyDescent="0.15"/>
  </sheetData>
  <mergeCells count="1">
    <mergeCell ref="A13:B13"/>
  </mergeCells>
  <phoneticPr fontId="4" type="noConversion"/>
  <pageMargins left="0.75000000000000011" right="0.75000000000000011" top="1" bottom="1" header="0.5" footer="0.5"/>
  <pageSetup paperSize="9" orientation="portrait" horizontalDpi="0" verticalDpi="0"/>
  <headerFooter>
    <oddFooter>&amp;L&amp;8Autor: Bü; PL: Bü; Freigabe: Bü; Datum: 29.11.2017; Referenz: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75"/>
  <sheetViews>
    <sheetView showRuler="0" zoomScale="127" zoomScaleNormal="127" workbookViewId="0"/>
  </sheetViews>
  <sheetFormatPr baseColWidth="10" defaultRowHeight="13" x14ac:dyDescent="0.15"/>
  <cols>
    <col min="1" max="1" width="46" style="70" customWidth="1"/>
    <col min="2" max="2" width="6.33203125" style="70" customWidth="1"/>
    <col min="3" max="3" width="10.83203125" style="70"/>
    <col min="4" max="4" width="6.1640625" style="70" customWidth="1"/>
    <col min="5" max="5" width="10.83203125" style="70"/>
    <col min="6" max="6" width="8.5" style="70" customWidth="1"/>
    <col min="7" max="7" width="12.5" style="70" bestFit="1" customWidth="1"/>
    <col min="8" max="8" width="38.5" style="70" bestFit="1" customWidth="1"/>
    <col min="9" max="16384" width="10.83203125" style="70"/>
  </cols>
  <sheetData>
    <row r="1" spans="1:29" s="38" customFormat="1" ht="25" x14ac:dyDescent="0.25">
      <c r="A1" s="39" t="s">
        <v>85</v>
      </c>
      <c r="E1" s="39"/>
      <c r="M1" s="53"/>
      <c r="N1" s="53"/>
      <c r="Q1" s="39"/>
      <c r="X1" s="66" t="s">
        <v>14</v>
      </c>
      <c r="Y1" s="66"/>
      <c r="Z1" s="67"/>
      <c r="AA1" s="67"/>
      <c r="AB1" s="67"/>
      <c r="AC1" s="68">
        <f>SUM(N12:N47)</f>
        <v>0</v>
      </c>
    </row>
    <row r="3" spans="1:29" x14ac:dyDescent="0.15">
      <c r="A3" s="69"/>
    </row>
    <row r="4" spans="1:29" x14ac:dyDescent="0.15">
      <c r="A4" s="71" t="s">
        <v>87</v>
      </c>
      <c r="B4" s="72" t="s">
        <v>58</v>
      </c>
      <c r="C4" s="72" t="s">
        <v>86</v>
      </c>
      <c r="D4" s="69"/>
      <c r="E4" s="69" t="s">
        <v>84</v>
      </c>
    </row>
    <row r="5" spans="1:29" x14ac:dyDescent="0.15">
      <c r="B5" s="89">
        <v>0</v>
      </c>
      <c r="C5" s="89">
        <v>0</v>
      </c>
      <c r="E5" s="102" t="s">
        <v>88</v>
      </c>
      <c r="F5" s="103"/>
      <c r="G5" s="103"/>
      <c r="H5" s="103"/>
    </row>
    <row r="6" spans="1:29" x14ac:dyDescent="0.15">
      <c r="B6" s="89">
        <v>1</v>
      </c>
      <c r="C6" s="89">
        <v>1</v>
      </c>
      <c r="E6" s="102" t="s">
        <v>89</v>
      </c>
      <c r="F6" s="103"/>
      <c r="G6" s="103"/>
      <c r="H6" s="103"/>
    </row>
    <row r="7" spans="1:29" x14ac:dyDescent="0.15">
      <c r="B7" s="89">
        <v>2</v>
      </c>
      <c r="C7" s="89">
        <v>2.5</v>
      </c>
      <c r="E7" s="102" t="s">
        <v>90</v>
      </c>
      <c r="F7" s="103"/>
      <c r="G7" s="103"/>
      <c r="H7" s="103"/>
    </row>
    <row r="8" spans="1:29" x14ac:dyDescent="0.15">
      <c r="B8" s="89">
        <v>3</v>
      </c>
      <c r="C8" s="89">
        <v>4</v>
      </c>
      <c r="E8" s="102" t="s">
        <v>91</v>
      </c>
      <c r="F8" s="103"/>
      <c r="G8" s="103"/>
      <c r="H8" s="103"/>
    </row>
    <row r="11" spans="1:29" x14ac:dyDescent="0.15">
      <c r="A11" s="90" t="s">
        <v>82</v>
      </c>
      <c r="B11" s="90"/>
      <c r="C11" s="90" t="s">
        <v>67</v>
      </c>
      <c r="D11" s="90"/>
      <c r="E11" s="90" t="s">
        <v>68</v>
      </c>
      <c r="F11" s="90"/>
      <c r="G11" s="90"/>
      <c r="H11" s="90" t="s">
        <v>83</v>
      </c>
    </row>
    <row r="12" spans="1:29" ht="26" customHeight="1" x14ac:dyDescent="0.15">
      <c r="A12" s="73"/>
      <c r="B12" s="74" t="s">
        <v>69</v>
      </c>
      <c r="C12" s="75" t="s">
        <v>10</v>
      </c>
      <c r="D12" s="74" t="s">
        <v>69</v>
      </c>
      <c r="E12" s="75" t="s">
        <v>10</v>
      </c>
      <c r="F12" s="75"/>
      <c r="G12" s="73"/>
      <c r="H12" s="73"/>
    </row>
    <row r="13" spans="1:29" ht="26" customHeight="1" x14ac:dyDescent="0.15">
      <c r="A13" s="73" t="s">
        <v>70</v>
      </c>
      <c r="B13" s="74"/>
      <c r="C13" s="87">
        <f t="shared" ref="C13:C19" si="0">IF(B13=0,0,IF(B13=1,$C$6,IF(B13=2,$C$7,IF(B13=3,$C$8,"Fehler"))))</f>
        <v>0</v>
      </c>
      <c r="D13" s="74"/>
      <c r="E13" s="87">
        <f t="shared" ref="E13:E19" si="1">IF(D13=0,0,IF(D13=1,$C$6,IF(D13=2,$C$7,IF(D13=3,$C$8,"Fehler"))))</f>
        <v>0</v>
      </c>
      <c r="F13" s="75"/>
      <c r="G13" s="73"/>
      <c r="H13" s="73" t="s">
        <v>78</v>
      </c>
    </row>
    <row r="14" spans="1:29" ht="26" customHeight="1" x14ac:dyDescent="0.15">
      <c r="A14" s="73" t="s">
        <v>71</v>
      </c>
      <c r="B14" s="74"/>
      <c r="C14" s="87">
        <f t="shared" si="0"/>
        <v>0</v>
      </c>
      <c r="D14" s="74"/>
      <c r="E14" s="87">
        <f t="shared" si="1"/>
        <v>0</v>
      </c>
      <c r="F14" s="75"/>
      <c r="G14" s="73"/>
      <c r="H14" s="73" t="s">
        <v>72</v>
      </c>
    </row>
    <row r="15" spans="1:29" ht="26" customHeight="1" x14ac:dyDescent="0.15">
      <c r="A15" s="73" t="s">
        <v>73</v>
      </c>
      <c r="B15" s="74"/>
      <c r="C15" s="87">
        <f t="shared" si="0"/>
        <v>0</v>
      </c>
      <c r="D15" s="74"/>
      <c r="E15" s="87">
        <f t="shared" si="1"/>
        <v>0</v>
      </c>
      <c r="F15" s="75"/>
      <c r="G15" s="73"/>
      <c r="H15" s="73" t="s">
        <v>79</v>
      </c>
    </row>
    <row r="16" spans="1:29" ht="26" customHeight="1" x14ac:dyDescent="0.15">
      <c r="A16" s="73" t="s">
        <v>74</v>
      </c>
      <c r="B16" s="74"/>
      <c r="C16" s="87">
        <f t="shared" si="0"/>
        <v>0</v>
      </c>
      <c r="D16" s="74"/>
      <c r="E16" s="87">
        <f t="shared" si="1"/>
        <v>0</v>
      </c>
      <c r="F16" s="75"/>
      <c r="G16" s="73"/>
      <c r="H16" s="73" t="s">
        <v>80</v>
      </c>
    </row>
    <row r="17" spans="1:14" ht="26" customHeight="1" x14ac:dyDescent="0.15">
      <c r="A17" s="73" t="s">
        <v>76</v>
      </c>
      <c r="B17" s="74"/>
      <c r="C17" s="87">
        <f t="shared" si="0"/>
        <v>0</v>
      </c>
      <c r="D17" s="74"/>
      <c r="E17" s="87">
        <f t="shared" si="1"/>
        <v>0</v>
      </c>
      <c r="F17" s="75"/>
      <c r="G17" s="73"/>
      <c r="H17" s="73" t="s">
        <v>76</v>
      </c>
    </row>
    <row r="18" spans="1:14" ht="26" customHeight="1" x14ac:dyDescent="0.15">
      <c r="A18" s="73" t="s">
        <v>75</v>
      </c>
      <c r="B18" s="74"/>
      <c r="C18" s="87">
        <f t="shared" si="0"/>
        <v>0</v>
      </c>
      <c r="D18" s="74"/>
      <c r="E18" s="87">
        <f t="shared" si="1"/>
        <v>0</v>
      </c>
      <c r="F18" s="75"/>
      <c r="G18" s="73"/>
      <c r="H18" s="73" t="s">
        <v>75</v>
      </c>
    </row>
    <row r="19" spans="1:14" ht="26" customHeight="1" x14ac:dyDescent="0.15">
      <c r="A19" s="73" t="s">
        <v>77</v>
      </c>
      <c r="B19" s="74"/>
      <c r="C19" s="87">
        <f t="shared" si="0"/>
        <v>0</v>
      </c>
      <c r="D19" s="74"/>
      <c r="E19" s="87">
        <f t="shared" si="1"/>
        <v>0</v>
      </c>
      <c r="F19" s="75"/>
      <c r="G19" s="73"/>
      <c r="H19" s="73" t="s">
        <v>77</v>
      </c>
    </row>
    <row r="20" spans="1:14" x14ac:dyDescent="0.15">
      <c r="A20" s="73"/>
      <c r="B20" s="74"/>
      <c r="C20" s="75"/>
      <c r="D20" s="74"/>
      <c r="E20" s="75"/>
      <c r="F20" s="73"/>
      <c r="G20" s="73"/>
      <c r="H20" s="73"/>
    </row>
    <row r="21" spans="1:14" x14ac:dyDescent="0.15">
      <c r="A21" s="76" t="s">
        <v>81</v>
      </c>
      <c r="B21" s="77"/>
      <c r="C21" s="88">
        <f>SUM(C13:C20)</f>
        <v>0</v>
      </c>
      <c r="D21" s="77"/>
      <c r="E21" s="88">
        <f>SUM(E13:E20)</f>
        <v>0</v>
      </c>
      <c r="F21" s="91" t="str">
        <f>IF(COUNTIF(D13:D19,0)&gt;0,"Ersatz unzureichend!","")</f>
        <v/>
      </c>
      <c r="G21" s="78"/>
      <c r="H21" s="73"/>
      <c r="I21" s="79"/>
    </row>
    <row r="22" spans="1:14" x14ac:dyDescent="0.15">
      <c r="A22" s="76" t="s">
        <v>99</v>
      </c>
      <c r="B22" s="73"/>
      <c r="C22" s="73"/>
      <c r="D22" s="73"/>
      <c r="E22" s="73"/>
      <c r="F22" s="92">
        <f>E21-C21</f>
        <v>0</v>
      </c>
      <c r="G22" s="73"/>
      <c r="H22" s="73"/>
      <c r="I22" s="79"/>
      <c r="M22" s="81"/>
      <c r="N22" s="79"/>
    </row>
    <row r="23" spans="1:14" x14ac:dyDescent="0.15">
      <c r="A23" s="76" t="s">
        <v>101</v>
      </c>
      <c r="B23" s="73"/>
      <c r="C23" s="73"/>
      <c r="D23" s="73"/>
      <c r="E23" s="73"/>
      <c r="F23" s="93" t="str">
        <f>IF(OR(C21=0,E21=0),"",C21/E21)</f>
        <v/>
      </c>
      <c r="G23" s="94" t="s">
        <v>100</v>
      </c>
      <c r="H23" s="73"/>
      <c r="I23" s="79"/>
      <c r="M23" s="81"/>
      <c r="N23" s="79"/>
    </row>
    <row r="24" spans="1:14" x14ac:dyDescent="0.15">
      <c r="A24" s="80"/>
      <c r="B24" s="98" t="s">
        <v>95</v>
      </c>
      <c r="C24" s="97" t="s">
        <v>86</v>
      </c>
      <c r="D24" s="98" t="s">
        <v>96</v>
      </c>
      <c r="E24" s="97" t="s">
        <v>86</v>
      </c>
      <c r="F24" s="95"/>
      <c r="G24" s="73"/>
      <c r="H24" s="73"/>
      <c r="I24" s="79"/>
      <c r="M24" s="81"/>
      <c r="N24" s="79"/>
    </row>
    <row r="25" spans="1:14" x14ac:dyDescent="0.15">
      <c r="A25" s="76" t="s">
        <v>97</v>
      </c>
      <c r="B25" s="99">
        <v>1</v>
      </c>
      <c r="C25" s="87">
        <f>B25*C21</f>
        <v>0</v>
      </c>
      <c r="D25" s="99">
        <v>1</v>
      </c>
      <c r="E25" s="87">
        <f>D25*E21</f>
        <v>0</v>
      </c>
      <c r="F25" s="95"/>
      <c r="G25" s="73"/>
      <c r="H25" s="73"/>
      <c r="I25" s="79"/>
      <c r="M25" s="81"/>
      <c r="N25" s="79"/>
    </row>
    <row r="26" spans="1:14" x14ac:dyDescent="0.15">
      <c r="A26" s="80" t="s">
        <v>98</v>
      </c>
      <c r="B26" s="73"/>
      <c r="C26" s="73"/>
      <c r="D26" s="73"/>
      <c r="E26" s="73"/>
      <c r="F26" s="96">
        <f>IF(COUNTIF(D13:D19,0)&gt;0,"",E25-C25)</f>
        <v>0</v>
      </c>
      <c r="G26" s="73"/>
      <c r="H26" s="73"/>
      <c r="I26" s="79"/>
      <c r="M26" s="81"/>
      <c r="N26" s="79"/>
    </row>
    <row r="27" spans="1:14" x14ac:dyDescent="0.15">
      <c r="A27" s="80"/>
      <c r="B27" s="73"/>
      <c r="C27" s="73"/>
      <c r="D27" s="73"/>
      <c r="E27" s="73"/>
      <c r="F27" s="95"/>
      <c r="G27" s="73"/>
      <c r="H27" s="73"/>
      <c r="I27" s="79"/>
      <c r="M27" s="81"/>
      <c r="N27" s="79"/>
    </row>
    <row r="28" spans="1:14" x14ac:dyDescent="0.15">
      <c r="A28" s="82"/>
      <c r="B28" s="82"/>
      <c r="C28" s="82"/>
      <c r="D28" s="82"/>
      <c r="E28" s="82"/>
      <c r="F28" s="82"/>
      <c r="G28" s="82"/>
      <c r="H28" s="82"/>
      <c r="I28" s="79"/>
      <c r="M28" s="81"/>
      <c r="N28" s="79"/>
    </row>
    <row r="29" spans="1:14" x14ac:dyDescent="0.15">
      <c r="I29" s="79"/>
      <c r="M29" s="81"/>
      <c r="N29" s="79"/>
    </row>
    <row r="30" spans="1:14" x14ac:dyDescent="0.15">
      <c r="I30" s="79"/>
      <c r="M30" s="81"/>
      <c r="N30" s="79"/>
    </row>
    <row r="31" spans="1:14" x14ac:dyDescent="0.15">
      <c r="I31" s="79"/>
      <c r="M31" s="81"/>
      <c r="N31" s="79"/>
    </row>
    <row r="32" spans="1:14" x14ac:dyDescent="0.15">
      <c r="I32" s="79"/>
      <c r="M32" s="81"/>
      <c r="N32" s="79"/>
    </row>
    <row r="33" spans="6:14" x14ac:dyDescent="0.15">
      <c r="I33" s="79"/>
      <c r="M33" s="81"/>
      <c r="N33" s="79"/>
    </row>
    <row r="34" spans="6:14" x14ac:dyDescent="0.15">
      <c r="M34" s="81"/>
      <c r="N34" s="79"/>
    </row>
    <row r="35" spans="6:14" x14ac:dyDescent="0.15">
      <c r="M35" s="81"/>
      <c r="N35" s="79"/>
    </row>
    <row r="36" spans="6:14" x14ac:dyDescent="0.15">
      <c r="M36" s="81"/>
      <c r="N36" s="79"/>
    </row>
    <row r="37" spans="6:14" x14ac:dyDescent="0.15">
      <c r="M37" s="81"/>
      <c r="N37" s="79"/>
    </row>
    <row r="38" spans="6:14" x14ac:dyDescent="0.15">
      <c r="G38" s="79"/>
      <c r="M38" s="81"/>
      <c r="N38" s="79"/>
    </row>
    <row r="39" spans="6:14" x14ac:dyDescent="0.15">
      <c r="F39" s="83"/>
      <c r="M39" s="81"/>
      <c r="N39" s="79"/>
    </row>
    <row r="40" spans="6:14" x14ac:dyDescent="0.15">
      <c r="M40" s="81"/>
      <c r="N40" s="79"/>
    </row>
    <row r="41" spans="6:14" x14ac:dyDescent="0.15">
      <c r="M41" s="81"/>
      <c r="N41" s="79"/>
    </row>
    <row r="42" spans="6:14" x14ac:dyDescent="0.15">
      <c r="F42" s="79"/>
      <c r="M42" s="81"/>
      <c r="N42" s="79"/>
    </row>
    <row r="43" spans="6:14" x14ac:dyDescent="0.15">
      <c r="M43" s="81"/>
      <c r="N43" s="79"/>
    </row>
    <row r="44" spans="6:14" x14ac:dyDescent="0.15">
      <c r="F44" s="79"/>
      <c r="M44" s="81"/>
      <c r="N44" s="79"/>
    </row>
    <row r="45" spans="6:14" x14ac:dyDescent="0.15">
      <c r="M45" s="81"/>
      <c r="N45" s="79"/>
    </row>
    <row r="46" spans="6:14" x14ac:dyDescent="0.15">
      <c r="M46" s="81"/>
      <c r="N46" s="79"/>
    </row>
    <row r="47" spans="6:14" x14ac:dyDescent="0.15">
      <c r="M47" s="81"/>
      <c r="N47" s="79"/>
    </row>
    <row r="48" spans="6:14" x14ac:dyDescent="0.15">
      <c r="M48" s="81"/>
      <c r="N48" s="79"/>
    </row>
    <row r="49" spans="6:14" x14ac:dyDescent="0.15">
      <c r="M49" s="81"/>
      <c r="N49" s="79"/>
    </row>
    <row r="50" spans="6:14" x14ac:dyDescent="0.15">
      <c r="F50" s="84"/>
      <c r="M50" s="81"/>
      <c r="N50" s="79"/>
    </row>
    <row r="51" spans="6:14" x14ac:dyDescent="0.15">
      <c r="M51" s="81"/>
      <c r="N51" s="79"/>
    </row>
    <row r="52" spans="6:14" x14ac:dyDescent="0.15">
      <c r="M52" s="81"/>
      <c r="N52" s="79"/>
    </row>
    <row r="53" spans="6:14" x14ac:dyDescent="0.15">
      <c r="G53" s="81"/>
      <c r="M53" s="81"/>
      <c r="N53" s="79"/>
    </row>
    <row r="54" spans="6:14" x14ac:dyDescent="0.15">
      <c r="F54" s="84"/>
      <c r="G54" s="84"/>
      <c r="M54" s="81"/>
      <c r="N54" s="79"/>
    </row>
    <row r="55" spans="6:14" x14ac:dyDescent="0.15">
      <c r="M55" s="81"/>
      <c r="N55" s="79"/>
    </row>
    <row r="56" spans="6:14" x14ac:dyDescent="0.15">
      <c r="M56" s="81"/>
      <c r="N56" s="79"/>
    </row>
    <row r="57" spans="6:14" x14ac:dyDescent="0.15">
      <c r="M57" s="81"/>
      <c r="N57" s="79"/>
    </row>
    <row r="58" spans="6:14" x14ac:dyDescent="0.15">
      <c r="M58" s="81"/>
      <c r="N58" s="79"/>
    </row>
    <row r="59" spans="6:14" x14ac:dyDescent="0.15">
      <c r="M59" s="81"/>
      <c r="N59" s="79"/>
    </row>
    <row r="60" spans="6:14" x14ac:dyDescent="0.15">
      <c r="M60" s="81"/>
      <c r="N60" s="79"/>
    </row>
    <row r="61" spans="6:14" x14ac:dyDescent="0.15">
      <c r="M61" s="81"/>
      <c r="N61" s="79"/>
    </row>
    <row r="62" spans="6:14" x14ac:dyDescent="0.15">
      <c r="M62" s="81"/>
      <c r="N62" s="79"/>
    </row>
    <row r="63" spans="6:14" x14ac:dyDescent="0.15">
      <c r="M63" s="81"/>
      <c r="N63" s="79"/>
    </row>
    <row r="64" spans="6:14" x14ac:dyDescent="0.15">
      <c r="M64" s="81"/>
      <c r="N64" s="79"/>
    </row>
    <row r="65" spans="12:14" x14ac:dyDescent="0.15">
      <c r="M65" s="81"/>
      <c r="N65" s="79"/>
    </row>
    <row r="66" spans="12:14" x14ac:dyDescent="0.15">
      <c r="M66" s="81"/>
      <c r="N66" s="79"/>
    </row>
    <row r="67" spans="12:14" x14ac:dyDescent="0.15">
      <c r="M67" s="81"/>
      <c r="N67" s="79"/>
    </row>
    <row r="68" spans="12:14" x14ac:dyDescent="0.15">
      <c r="M68" s="81"/>
      <c r="N68" s="79"/>
    </row>
    <row r="69" spans="12:14" x14ac:dyDescent="0.15">
      <c r="M69" s="81"/>
      <c r="N69" s="79"/>
    </row>
    <row r="70" spans="12:14" x14ac:dyDescent="0.15">
      <c r="M70" s="81"/>
      <c r="N70" s="79"/>
    </row>
    <row r="71" spans="12:14" x14ac:dyDescent="0.15">
      <c r="M71" s="81"/>
      <c r="N71" s="79"/>
    </row>
    <row r="75" spans="12:14" x14ac:dyDescent="0.15">
      <c r="L75" s="85"/>
      <c r="M75" s="86"/>
      <c r="N75" s="86"/>
    </row>
  </sheetData>
  <mergeCells count="4">
    <mergeCell ref="E5:H5"/>
    <mergeCell ref="E6:H6"/>
    <mergeCell ref="E7:H7"/>
    <mergeCell ref="E8:H8"/>
  </mergeCells>
  <phoneticPr fontId="4" type="noConversion"/>
  <pageMargins left="0.75" right="0.75" top="1" bottom="1" header="0.5" footer="0.5"/>
  <pageSetup paperSize="9" scale="59" orientation="portrait" horizontalDpi="0" verticalDpi="0"/>
  <headerFooter>
    <oddFooter>&amp;L&amp;8Autor: Bü; PL: Bü; Freigabe: Bü; Datum: 05.12.2017; Referenz: [Datei]</oddFooter>
  </headerFooter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Bilanztabelle"/>
    <f:field ref="objsubject" par="" edit="true" text=""/>
    <f:field ref="objcreatedby" par="" text="von Fellenberg, Laurence (BAFU - VL)"/>
    <f:field ref="objcreatedat" par="" text="04.12.2017 09:20:10"/>
    <f:field ref="objchangedby" par="" text="von Fellenberg, Laurence (BAFU - VL)"/>
    <f:field ref="objmodifiedat" par="" text="06.12.2017 15:39:31"/>
    <f:field ref="doc_FSCFOLIO_1_1001_FieldDocumentNumber" par="" text=""/>
    <f:field ref="doc_FSCFOLIO_1_1001_FieldSubject" par="" edit="true" text=""/>
    <f:field ref="FSCFOLIO_1_1001_FieldCurrentUser" par="" text="Laurence von Fellenberg"/>
    <f:field ref="CCAPRECONFIG_15_1001_Objektname" par="" edit="true" text="Bilanztabelle"/>
    <f:field ref="CHPRECONFIG_1_1001_Objektname" par="" edit="true" text="Bilanztabelle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Modul A Übersicht</vt:lpstr>
      <vt:lpstr>Modul A Teilfläche</vt:lpstr>
      <vt:lpstr>Modul A Wertstufen</vt:lpstr>
      <vt:lpstr>Modul B Flächenbilanz</vt:lpstr>
    </vt:vector>
  </TitlesOfParts>
  <Company>Hintermann &amp; Weber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Bühler</dc:creator>
  <cp:lastModifiedBy>Microsoft Office-Anwender</cp:lastModifiedBy>
  <cp:lastPrinted>2015-03-23T14:53:23Z</cp:lastPrinted>
  <dcterms:created xsi:type="dcterms:W3CDTF">2015-03-06T07:10:20Z</dcterms:created>
  <dcterms:modified xsi:type="dcterms:W3CDTF">2017-12-05T13:46:26Z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BAFUBDO@15.1700:Abs2_Funktion" pid="2" fmtid="{D5CDD505-2E9C-101B-9397-08002B2CF9AE}">
    <vt:lpwstr/>
  </property>
  <property name="FSC#BAFUBDO@15.1700:Abs2_Name" pid="3" fmtid="{D5CDD505-2E9C-101B-9397-08002B2CF9AE}">
    <vt:lpwstr/>
  </property>
  <property name="FSC#BAFUBDO@15.1700:Abs2_Titel" pid="4" fmtid="{D5CDD505-2E9C-101B-9397-08002B2CF9AE}">
    <vt:lpwstr/>
  </property>
  <property name="FSC#BAFUBDO@15.1700:Abs2_Vorname" pid="5" fmtid="{D5CDD505-2E9C-101B-9397-08002B2CF9AE}">
    <vt:lpwstr/>
  </property>
  <property name="FSC#BAFUBDO@15.1700:Abs_Funktion" pid="6" fmtid="{D5CDD505-2E9C-101B-9397-08002B2CF9AE}">
    <vt:lpwstr/>
  </property>
  <property name="FSC#BAFUBDO@15.1700:Abs_Name" pid="7" fmtid="{D5CDD505-2E9C-101B-9397-08002B2CF9AE}">
    <vt:lpwstr/>
  </property>
  <property name="FSC#BAFUBDO@15.1700:Abs_Ort" pid="8" fmtid="{D5CDD505-2E9C-101B-9397-08002B2CF9AE}">
    <vt:lpwstr>Bern</vt:lpwstr>
  </property>
  <property name="FSC#BAFUBDO@15.1700:Abs_Titel" pid="9" fmtid="{D5CDD505-2E9C-101B-9397-08002B2CF9AE}">
    <vt:lpwstr/>
  </property>
  <property name="FSC#BAFUBDO@15.1700:Abs_Vorname" pid="10" fmtid="{D5CDD505-2E9C-101B-9397-08002B2CF9AE}">
    <vt:lpwstr/>
  </property>
  <property name="FSC#BAFUBDO@15.1700:Absender_Fusszeilen" pid="11" fmtid="{D5CDD505-2E9C-101B-9397-08002B2CF9AE}">
    <vt:lpwstr/>
  </property>
  <property name="FSC#BAFUBDO@15.1700:Absender_Kopfzeile" pid="12" fmtid="{D5CDD505-2E9C-101B-9397-08002B2CF9AE}">
    <vt:lpwstr>CH-3003 Bern, </vt:lpwstr>
  </property>
  <property name="FSC#BAFUBDO@15.1700:Absender_Kopfzeile_OE" pid="13" fmtid="{D5CDD505-2E9C-101B-9397-08002B2CF9AE}">
    <vt:lpwstr>BAFU</vt:lpwstr>
  </property>
  <property name="FSC#BAFUBDO@15.1700:Abteilung" pid="14" fmtid="{D5CDD505-2E9C-101B-9397-08002B2CF9AE}">
    <vt:lpwstr>Abteilung Arten, Ökosysteme, Landschaften</vt:lpwstr>
  </property>
  <property name="FSC#BAFUBDO@15.1700:Abteilung_neu" pid="15" fmtid="{D5CDD505-2E9C-101B-9397-08002B2CF9AE}">
    <vt:lpwstr/>
  </property>
  <property name="FSC#BAFUBDO@15.1700:Aktenzeichen" pid="16" fmtid="{D5CDD505-2E9C-101B-9397-08002B2CF9AE}">
    <vt:lpwstr>427.1-00-00001/00001/00002/00011/00026/00002/Q491-0287</vt:lpwstr>
  </property>
  <property name="FSC#BAFUBDO@15.1700:Anlagetyp" pid="17" fmtid="{D5CDD505-2E9C-101B-9397-08002B2CF9AE}">
    <vt:lpwstr/>
  </property>
  <property name="FSC#BAFUBDO@15.1700:Anrechenbare_Kosten" pid="18" fmtid="{D5CDD505-2E9C-101B-9397-08002B2CF9AE}">
    <vt:lpwstr/>
  </property>
  <property name="FSC#BAFUBDO@15.1700:Anruf_Empfaenger" pid="19" fmtid="{D5CDD505-2E9C-101B-9397-08002B2CF9AE}">
    <vt:lpwstr/>
  </property>
  <property name="FSC#BAFUBDO@15.1700:Antwort_bis" pid="20" fmtid="{D5CDD505-2E9C-101B-9397-08002B2CF9AE}">
    <vt:lpwstr/>
  </property>
  <property name="FSC#BAFUBDO@15.1700:Anzahl_Taetigkeiten" pid="21" fmtid="{D5CDD505-2E9C-101B-9397-08002B2CF9AE}">
    <vt:lpwstr/>
  </property>
  <property name="FSC#BAFUBDO@15.1700:Auftrag_Nr" pid="22" fmtid="{D5CDD505-2E9C-101B-9397-08002B2CF9AE}">
    <vt:lpwstr>427.1-00-00001/00001/00002/00011/00026/00002</vt:lpwstr>
  </property>
  <property name="FSC#BAFUBDO@15.1700:Auftraggeber_Email" pid="23" fmtid="{D5CDD505-2E9C-101B-9397-08002B2CF9AE}">
    <vt:lpwstr/>
  </property>
  <property name="FSC#BAFUBDO@15.1700:Auftraggeber_Name" pid="24" fmtid="{D5CDD505-2E9C-101B-9397-08002B2CF9AE}">
    <vt:lpwstr/>
  </property>
  <property name="FSC#BAFUBDO@15.1700:Auftraggeber_Tel" pid="25" fmtid="{D5CDD505-2E9C-101B-9397-08002B2CF9AE}">
    <vt:lpwstr/>
  </property>
  <property name="FSC#BAFUBDO@15.1700:Auftraggeber_Vorname" pid="26" fmtid="{D5CDD505-2E9C-101B-9397-08002B2CF9AE}">
    <vt:lpwstr/>
  </property>
  <property name="FSC#BAFUBDO@15.1700:AufwandBetrag" pid="27" fmtid="{D5CDD505-2E9C-101B-9397-08002B2CF9AE}">
    <vt:lpwstr/>
  </property>
  <property name="FSC#BAFUBDO@15.1700:AufwandStunden" pid="28" fmtid="{D5CDD505-2E9C-101B-9397-08002B2CF9AE}">
    <vt:lpwstr/>
  </property>
  <property name="FSC#BAFUBDO@15.1700:Ausgangssprache" pid="29" fmtid="{D5CDD505-2E9C-101B-9397-08002B2CF9AE}">
    <vt:lpwstr/>
  </property>
  <property name="FSC#BAFUBDO@15.1700:Auskunft1" pid="30" fmtid="{D5CDD505-2E9C-101B-9397-08002B2CF9AE}">
    <vt:lpwstr/>
  </property>
  <property name="FSC#BAFUBDO@15.1700:Auskunft2" pid="31" fmtid="{D5CDD505-2E9C-101B-9397-08002B2CF9AE}">
    <vt:lpwstr/>
  </property>
  <property name="FSC#BAFUBDO@15.1700:Auskunft3" pid="32" fmtid="{D5CDD505-2E9C-101B-9397-08002B2CF9AE}">
    <vt:lpwstr/>
  </property>
  <property name="FSC#BAFUBDO@15.1700:Auskunft4" pid="33" fmtid="{D5CDD505-2E9C-101B-9397-08002B2CF9AE}">
    <vt:lpwstr/>
  </property>
  <property name="FSC#BAFUBDO@15.1700:Auskunftgeber" pid="34" fmtid="{D5CDD505-2E9C-101B-9397-08002B2CF9AE}">
    <vt:lpwstr/>
  </property>
  <property name="FSC#BAFUBDO@15.1700:Berater" pid="35" fmtid="{D5CDD505-2E9C-101B-9397-08002B2CF9AE}">
    <vt:lpwstr/>
  </property>
  <property name="FSC#BAFUBDO@15.1700:Bericht_Autor" pid="36" fmtid="{D5CDD505-2E9C-101B-9397-08002B2CF9AE}">
    <vt:lpwstr/>
  </property>
  <property name="FSC#BAFUBDO@15.1700:Bescheinigungsanspruch_Total_2013" pid="37" fmtid="{D5CDD505-2E9C-101B-9397-08002B2CF9AE}">
    <vt:lpwstr/>
  </property>
  <property name="FSC#BAFUBDO@15.1700:Beschlussnummer" pid="38" fmtid="{D5CDD505-2E9C-101B-9397-08002B2CF9AE}">
    <vt:lpwstr/>
  </property>
  <property name="FSC#BAFUBDO@15.1700:Beschreibungdatum" pid="39" fmtid="{D5CDD505-2E9C-101B-9397-08002B2CF9AE}">
    <vt:lpwstr/>
  </property>
  <property name="FSC#BAFUBDO@15.1700:Beschreibungname" pid="40" fmtid="{D5CDD505-2E9C-101B-9397-08002B2CF9AE}">
    <vt:lpwstr/>
  </property>
  <property name="FSC#BAFUBDO@15.1700:Briefdatum" pid="41" fmtid="{D5CDD505-2E9C-101B-9397-08002B2CF9AE}">
    <vt:lpwstr/>
  </property>
  <property name="FSC#BAFUBDO@15.1700:Bundesbeitrag" pid="42" fmtid="{D5CDD505-2E9C-101B-9397-08002B2CF9AE}">
    <vt:lpwstr/>
  </property>
  <property name="FSC#BAFUBDO@15.1700:Bundesbeitrag_Prozent" pid="43" fmtid="{D5CDD505-2E9C-101B-9397-08002B2CF9AE}">
    <vt:lpwstr/>
  </property>
  <property name="FSC#BAFUBDO@15.1700:Dat_Eingabedatum" pid="44" fmtid="{D5CDD505-2E9C-101B-9397-08002B2CF9AE}">
    <vt:lpwstr/>
  </property>
  <property name="FSC#BAFUBDO@15.1700:Dat_Interne_Mitberichte" pid="45" fmtid="{D5CDD505-2E9C-101B-9397-08002B2CF9AE}">
    <vt:lpwstr/>
  </property>
  <property name="FSC#BAFUBDO@15.1700:Dat_Prov_Baubewilligung" pid="46" fmtid="{D5CDD505-2E9C-101B-9397-08002B2CF9AE}">
    <vt:lpwstr/>
  </property>
  <property name="FSC#BAFUBDO@15.1700:Datum_des_Monitoringberichts_2013" pid="47" fmtid="{D5CDD505-2E9C-101B-9397-08002B2CF9AE}">
    <vt:lpwstr/>
  </property>
  <property name="FSC#BAFUBDO@15.1700:Datum_Gesuch" pid="48" fmtid="{D5CDD505-2E9C-101B-9397-08002B2CF9AE}">
    <vt:lpwstr/>
  </property>
  <property name="FSC#BAFUBDO@15.1700:Datum_Verfügung_aktuell" pid="49" fmtid="{D5CDD505-2E9C-101B-9397-08002B2CF9AE}">
    <vt:lpwstr/>
  </property>
  <property name="FSC#BAFUBDO@15.1700:DatumErstellung" pid="50" fmtid="{D5CDD505-2E9C-101B-9397-08002B2CF9AE}">
    <vt:lpwstr>04.12.2017</vt:lpwstr>
  </property>
  <property name="FSC#BAFUBDO@15.1700:Diff_TaetigkeitenStandorte" pid="51" fmtid="{D5CDD505-2E9C-101B-9397-08002B2CF9AE}">
    <vt:lpwstr/>
  </property>
  <property name="FSC#BAFUBDO@15.1700:Diff_TaetigkeitenStandorte_Nr" pid="52" fmtid="{D5CDD505-2E9C-101B-9397-08002B2CF9AE}">
    <vt:lpwstr/>
  </property>
  <property name="FSC#BAFUBDO@15.1700:DocGegenstand" pid="53" fmtid="{D5CDD505-2E9C-101B-9397-08002B2CF9AE}">
    <vt:lpwstr>Bilanztabelle</vt:lpwstr>
  </property>
  <property name="FSC#BAFUBDO@15.1700:Eingang" pid="54" fmtid="{D5CDD505-2E9C-101B-9397-08002B2CF9AE}">
    <vt:lpwstr>2017-12-04T09:09:18</vt:lpwstr>
  </property>
  <property name="FSC#BAFUBDO@15.1700:Eingang_per" pid="55" fmtid="{D5CDD505-2E9C-101B-9397-08002B2CF9AE}">
    <vt:lpwstr/>
  </property>
  <property name="FSC#BAFUBDO@15.1700:Eingangsdatum" pid="56" fmtid="{D5CDD505-2E9C-101B-9397-08002B2CF9AE}">
    <vt:lpwstr/>
  </property>
  <property name="FSC#BAFUBDO@15.1700:Emmissionsreduktion" pid="57" fmtid="{D5CDD505-2E9C-101B-9397-08002B2CF9AE}">
    <vt:lpwstr/>
  </property>
  <property name="FSC#BAFUBDO@15.1700:Emmissionsziel_2013" pid="58" fmtid="{D5CDD505-2E9C-101B-9397-08002B2CF9AE}">
    <vt:lpwstr/>
  </property>
  <property name="FSC#BAFUBDO@15.1700:Emmissionsziel_2014" pid="59" fmtid="{D5CDD505-2E9C-101B-9397-08002B2CF9AE}">
    <vt:lpwstr/>
  </property>
  <property name="FSC#BAFUBDO@15.1700:Emmissionsziel_2015" pid="60" fmtid="{D5CDD505-2E9C-101B-9397-08002B2CF9AE}">
    <vt:lpwstr/>
  </property>
  <property name="FSC#BAFUBDO@15.1700:Emmissionsziel_2016" pid="61" fmtid="{D5CDD505-2E9C-101B-9397-08002B2CF9AE}">
    <vt:lpwstr/>
  </property>
  <property name="FSC#BAFUBDO@15.1700:Emmissionsziel_2017" pid="62" fmtid="{D5CDD505-2E9C-101B-9397-08002B2CF9AE}">
    <vt:lpwstr/>
  </property>
  <property name="FSC#BAFUBDO@15.1700:Emmissionsziel_2018" pid="63" fmtid="{D5CDD505-2E9C-101B-9397-08002B2CF9AE}">
    <vt:lpwstr/>
  </property>
  <property name="FSC#BAFUBDO@15.1700:Emmissionsziel_2019" pid="64" fmtid="{D5CDD505-2E9C-101B-9397-08002B2CF9AE}">
    <vt:lpwstr/>
  </property>
  <property name="FSC#BAFUBDO@15.1700:Emmissionsziel_2020" pid="65" fmtid="{D5CDD505-2E9C-101B-9397-08002B2CF9AE}">
    <vt:lpwstr/>
  </property>
  <property name="FSC#BAFUBDO@15.1700:Emmissionsziel_Gesamt" pid="66" fmtid="{D5CDD505-2E9C-101B-9397-08002B2CF9AE}">
    <vt:lpwstr/>
  </property>
  <property name="FSC#BAFUBDO@15.1700:Empfaenger_Adresszeile" pid="67" fmtid="{D5CDD505-2E9C-101B-9397-08002B2CF9AE}">
    <vt:lpwstr/>
  </property>
  <property name="FSC#BAFUBDO@15.1700:ePMNummer" pid="68" fmtid="{D5CDD505-2E9C-101B-9397-08002B2CF9AE}">
    <vt:lpwstr/>
  </property>
  <property name="FSC#BAFUBDO@15.1700:Etappennummer" pid="69" fmtid="{D5CDD505-2E9C-101B-9397-08002B2CF9AE}">
    <vt:lpwstr/>
  </property>
  <property name="FSC#BAFUBDO@15.1700:EU_01_Verpflichter_Name_Adresse" pid="70" fmtid="{D5CDD505-2E9C-101B-9397-08002B2CF9AE}">
    <vt:lpwstr/>
  </property>
  <property name="FSC#BAFUBDO@15.1700:EU_02_Verpflichter_Name_Adresse" pid="71" fmtid="{D5CDD505-2E9C-101B-9397-08002B2CF9AE}">
    <vt:lpwstr/>
  </property>
  <property name="FSC#BAFUBDO@15.1700:EU_03_Verpflichter_Name_Adresse" pid="72" fmtid="{D5CDD505-2E9C-101B-9397-08002B2CF9AE}">
    <vt:lpwstr/>
  </property>
  <property name="FSC#BAFUBDO@15.1700:EU_04_Verpflichter_Name_Adresse" pid="73" fmtid="{D5CDD505-2E9C-101B-9397-08002B2CF9AE}">
    <vt:lpwstr/>
  </property>
  <property name="FSC#BAFUBDO@15.1700:EU_05_Verpflichter_Name_Adresse" pid="74" fmtid="{D5CDD505-2E9C-101B-9397-08002B2CF9AE}">
    <vt:lpwstr/>
  </property>
  <property name="FSC#BAFUBDO@15.1700:EU_06_Verpflichter_Name_Adresse" pid="75" fmtid="{D5CDD505-2E9C-101B-9397-08002B2CF9AE}">
    <vt:lpwstr/>
  </property>
  <property name="FSC#BAFUBDO@15.1700:Experte_Email" pid="76" fmtid="{D5CDD505-2E9C-101B-9397-08002B2CF9AE}">
    <vt:lpwstr/>
  </property>
  <property name="FSC#BAFUBDO@15.1700:Experte_Name" pid="77" fmtid="{D5CDD505-2E9C-101B-9397-08002B2CF9AE}">
    <vt:lpwstr/>
  </property>
  <property name="FSC#BAFUBDO@15.1700:Experte_Tel" pid="78" fmtid="{D5CDD505-2E9C-101B-9397-08002B2CF9AE}">
    <vt:lpwstr/>
  </property>
  <property name="FSC#BAFUBDO@15.1700:Experte_Vorname" pid="79" fmtid="{D5CDD505-2E9C-101B-9397-08002B2CF9AE}">
    <vt:lpwstr/>
  </property>
  <property name="FSC#BAFUBDO@15.1700:Filereference" pid="80" fmtid="{D5CDD505-2E9C-101B-9397-08002B2CF9AE}">
    <vt:lpwstr>427.1-00-00001</vt:lpwstr>
  </property>
  <property name="FSC#BAFUBDO@15.1700:Gas" pid="81" fmtid="{D5CDD505-2E9C-101B-9397-08002B2CF9AE}">
    <vt:lpwstr/>
  </property>
  <property name="FSC#BAFUBDO@15.1700:Gegenstand" pid="82" fmtid="{D5CDD505-2E9C-101B-9397-08002B2CF9AE}">
    <vt:lpwstr/>
  </property>
  <property name="FSC#BAFUBDO@15.1700:Gemeinden" pid="83" fmtid="{D5CDD505-2E9C-101B-9397-08002B2CF9AE}">
    <vt:lpwstr/>
  </property>
  <property name="FSC#BAFUBDO@15.1700:Gesamtkostenvoranschlag" pid="84" fmtid="{D5CDD505-2E9C-101B-9397-08002B2CF9AE}">
    <vt:lpwstr/>
  </property>
  <property name="FSC#BAFUBDO@15.1700:GesamtV_Name" pid="85" fmtid="{D5CDD505-2E9C-101B-9397-08002B2CF9AE}">
    <vt:lpwstr/>
  </property>
  <property name="FSC#BAFUBDO@15.1700:Geschaeft" pid="86" fmtid="{D5CDD505-2E9C-101B-9397-08002B2CF9AE}">
    <vt:lpwstr/>
  </property>
  <property name="FSC#BAFUBDO@15.1700:Gesuch_um_Bescheinigung_2013" pid="87" fmtid="{D5CDD505-2E9C-101B-9397-08002B2CF9AE}">
    <vt:lpwstr/>
  </property>
  <property name="FSC#BAFUBDO@15.1700:Gesuchsteller" pid="88" fmtid="{D5CDD505-2E9C-101B-9397-08002B2CF9AE}">
    <vt:lpwstr/>
  </property>
  <property name="FSC#BAFUBDO@15.1700:Gesuchsteller_Addresszeilen" pid="89" fmtid="{D5CDD505-2E9C-101B-9397-08002B2CF9AE}">
    <vt:lpwstr/>
  </property>
  <property name="FSC#BAFUBDO@15.1700:Gesuchsteller_Name" pid="90" fmtid="{D5CDD505-2E9C-101B-9397-08002B2CF9AE}">
    <vt:lpwstr/>
  </property>
  <property name="FSC#BAFUBDO@15.1700:Gruss" pid="91" fmtid="{D5CDD505-2E9C-101B-9397-08002B2CF9AE}">
    <vt:lpwstr>Freundliche Grüsse</vt:lpwstr>
  </property>
  <property name="FSC#BAFUBDO@15.1700:Gutschriften_aus_1VP" pid="92" fmtid="{D5CDD505-2E9C-101B-9397-08002B2CF9AE}">
    <vt:lpwstr/>
  </property>
  <property name="FSC#BAFUBDO@15.1700:Ihr_Zeichen" pid="93" fmtid="{D5CDD505-2E9C-101B-9397-08002B2CF9AE}">
    <vt:lpwstr/>
  </property>
  <property name="FSC#BAFUBDO@15.1700:Journalist" pid="94" fmtid="{D5CDD505-2E9C-101B-9397-08002B2CF9AE}">
    <vt:lpwstr/>
  </property>
  <property name="FSC#BAFUBDO@15.1700:Journalist_Email" pid="95" fmtid="{D5CDD505-2E9C-101B-9397-08002B2CF9AE}">
    <vt:lpwstr/>
  </property>
  <property name="FSC#BAFUBDO@15.1700:Journalist_Tel" pid="96" fmtid="{D5CDD505-2E9C-101B-9397-08002B2CF9AE}">
    <vt:lpwstr/>
  </property>
  <property name="FSC#BAFUBDO@15.1700:Kant_Stellungn_Dat" pid="97" fmtid="{D5CDD505-2E9C-101B-9397-08002B2CF9AE}">
    <vt:lpwstr/>
  </property>
  <property name="FSC#BAFUBDO@15.1700:Kant_Stellungnahme" pid="98" fmtid="{D5CDD505-2E9C-101B-9397-08002B2CF9AE}">
    <vt:lpwstr/>
  </property>
  <property name="FSC#BAFUBDO@15.1700:Kanton" pid="99" fmtid="{D5CDD505-2E9C-101B-9397-08002B2CF9AE}">
    <vt:lpwstr/>
  </property>
  <property name="FSC#BAFUBDO@15.1700:Klassifizierung" pid="100" fmtid="{D5CDD505-2E9C-101B-9397-08002B2CF9AE}">
    <vt:lpwstr/>
  </property>
  <property name="FSC#BAFUBDO@15.1700:Kompensationspflicht" pid="101" fmtid="{D5CDD505-2E9C-101B-9397-08002B2CF9AE}">
    <vt:lpwstr/>
  </property>
  <property name="FSC#BAFUBDO@15.1700:Kompensationssatz" pid="102" fmtid="{D5CDD505-2E9C-101B-9397-08002B2CF9AE}">
    <vt:lpwstr/>
  </property>
  <property name="FSC#BAFUBDO@15.1700:Kontaktperson_Name" pid="103" fmtid="{D5CDD505-2E9C-101B-9397-08002B2CF9AE}">
    <vt:lpwstr/>
  </property>
  <property name="FSC#BAFUBDO@15.1700:Kontaktperson_Vorname" pid="104" fmtid="{D5CDD505-2E9C-101B-9397-08002B2CF9AE}">
    <vt:lpwstr/>
  </property>
  <property name="FSC#BAFUBDO@15.1700:Kontext1" pid="105" fmtid="{D5CDD505-2E9C-101B-9397-08002B2CF9AE}">
    <vt:lpwstr/>
  </property>
  <property name="FSC#BAFUBDO@15.1700:Kontext2" pid="106" fmtid="{D5CDD505-2E9C-101B-9397-08002B2CF9AE}">
    <vt:lpwstr/>
  </property>
  <property name="FSC#BAFUBDO@15.1700:KopPflichtiger_Adresszeile" pid="107" fmtid="{D5CDD505-2E9C-101B-9397-08002B2CF9AE}">
    <vt:lpwstr/>
  </property>
  <property name="FSC#BAFUBDO@15.1700:KopPflichtiger_Name" pid="108" fmtid="{D5CDD505-2E9C-101B-9397-08002B2CF9AE}">
    <vt:lpwstr/>
  </property>
  <property name="FSC#BAFUBDO@15.1700:KopPflichtYYYY" pid="109" fmtid="{D5CDD505-2E9C-101B-9397-08002B2CF9AE}">
    <vt:lpwstr/>
  </property>
  <property name="FSC#BAFUBDO@15.1700:Kosten_Total" pid="110" fmtid="{D5CDD505-2E9C-101B-9397-08002B2CF9AE}">
    <vt:lpwstr/>
  </property>
  <property name="FSC#BAFUBDO@15.1700:Kostenvoranschlag" pid="111" fmtid="{D5CDD505-2E9C-101B-9397-08002B2CF9AE}">
    <vt:lpwstr/>
  </property>
  <property name="FSC#BAFUBDO@15.1700:Kreditrubrik" pid="112" fmtid="{D5CDD505-2E9C-101B-9397-08002B2CF9AE}">
    <vt:lpwstr/>
  </property>
  <property name="FSC#BAFUBDO@15.1700:Beschaffungsstelle" pid="113" fmtid="{D5CDD505-2E9C-101B-9397-08002B2CF9AE}">
    <vt:lpwstr/>
  </property>
  <property name="FSC#BAFUBDO@15.1700:Massnahmenwirkung_Total" pid="114" fmtid="{D5CDD505-2E9C-101B-9397-08002B2CF9AE}">
    <vt:lpwstr/>
  </property>
  <property name="FSC#BAFUBDO@15.1700:MedienDatum" pid="115" fmtid="{D5CDD505-2E9C-101B-9397-08002B2CF9AE}">
    <vt:lpwstr/>
  </property>
  <property name="FSC#BAFUBDO@15.1700:Medium" pid="116" fmtid="{D5CDD505-2E9C-101B-9397-08002B2CF9AE}">
    <vt:lpwstr/>
  </property>
  <property name="FSC#BAFUBDO@15.1700:MengeEmissionen" pid="117" fmtid="{D5CDD505-2E9C-101B-9397-08002B2CF9AE}">
    <vt:lpwstr/>
  </property>
  <property name="FSC#BAFUBDO@15.1700:MonBerEingangsdatum" pid="118" fmtid="{D5CDD505-2E9C-101B-9397-08002B2CF9AE}">
    <vt:lpwstr/>
  </property>
  <property name="FSC#BAFUBDO@15.1700:MonPeriodBis" pid="119" fmtid="{D5CDD505-2E9C-101B-9397-08002B2CF9AE}">
    <vt:lpwstr/>
  </property>
  <property name="FSC#BAFUBDO@15.1700:MonPeriodVon" pid="120" fmtid="{D5CDD505-2E9C-101B-9397-08002B2CF9AE}">
    <vt:lpwstr/>
  </property>
  <property name="FSC#BAFUBDO@15.1700:MonPeriodYYYY" pid="121" fmtid="{D5CDD505-2E9C-101B-9397-08002B2CF9AE}">
    <vt:lpwstr/>
  </property>
  <property name="FSC#BAFUBDO@15.1700:part" pid="122" fmtid="{D5CDD505-2E9C-101B-9397-08002B2CF9AE}">
    <vt:lpwstr/>
  </property>
  <property name="FSC#BAFUBDO@15.1700:Phase" pid="123" fmtid="{D5CDD505-2E9C-101B-9397-08002B2CF9AE}">
    <vt:lpwstr/>
  </property>
  <property name="FSC#BAFUBDO@15.1700:Prioritaet" pid="124" fmtid="{D5CDD505-2E9C-101B-9397-08002B2CF9AE}">
    <vt:lpwstr/>
  </property>
  <property name="FSC#BAFUBDO@15.1700:Projektbezeichnung" pid="125" fmtid="{D5CDD505-2E9C-101B-9397-08002B2CF9AE}">
    <vt:lpwstr/>
  </property>
  <property name="FSC#BAFUBDO@15.1700:projektname" pid="126" fmtid="{D5CDD505-2E9C-101B-9397-08002B2CF9AE}">
    <vt:lpwstr/>
  </property>
  <property name="FSC#BAFUBDO@15.1700:projektnummer" pid="127" fmtid="{D5CDD505-2E9C-101B-9397-08002B2CF9AE}">
    <vt:lpwstr/>
  </property>
  <property name="FSC#BAFUBDO@15.1700:Projekttyp" pid="128" fmtid="{D5CDD505-2E9C-101B-9397-08002B2CF9AE}">
    <vt:lpwstr/>
  </property>
  <property name="FSC#BAFUBDO@15.1700:Pruefstelle_Name" pid="129" fmtid="{D5CDD505-2E9C-101B-9397-08002B2CF9AE}">
    <vt:lpwstr/>
  </property>
  <property name="FSC#BAFUBDO@15.1700:PS_01_Verpflichter_Name_Adresse" pid="130" fmtid="{D5CDD505-2E9C-101B-9397-08002B2CF9AE}">
    <vt:lpwstr/>
  </property>
  <property name="FSC#BAFUBDO@15.1700:PS_02_Verpflichter_Name_Adresse" pid="131" fmtid="{D5CDD505-2E9C-101B-9397-08002B2CF9AE}">
    <vt:lpwstr/>
  </property>
  <property name="FSC#BAFUBDO@15.1700:PS_03_Verpflichter_Name_Adresse" pid="132" fmtid="{D5CDD505-2E9C-101B-9397-08002B2CF9AE}">
    <vt:lpwstr/>
  </property>
  <property name="FSC#BAFUBDO@15.1700:PS_04_Verpflichter_Name_Adresse" pid="133" fmtid="{D5CDD505-2E9C-101B-9397-08002B2CF9AE}">
    <vt:lpwstr/>
  </property>
  <property name="FSC#BAFUBDO@15.1700:PS_05_Verpflichter_Name_Adresse" pid="134" fmtid="{D5CDD505-2E9C-101B-9397-08002B2CF9AE}">
    <vt:lpwstr/>
  </property>
  <property name="FSC#BAFUBDO@15.1700:PS_06_Verpflichter_Name_Adresse" pid="135" fmtid="{D5CDD505-2E9C-101B-9397-08002B2CF9AE}">
    <vt:lpwstr/>
  </property>
  <property name="FSC#BAFUBDO@15.1700:PS_07_Verpflichter_Name_Adresse" pid="136" fmtid="{D5CDD505-2E9C-101B-9397-08002B2CF9AE}">
    <vt:lpwstr/>
  </property>
  <property name="FSC#BAFUBDO@15.1700:PS_08_Verpflichter_Name_Adresse" pid="137" fmtid="{D5CDD505-2E9C-101B-9397-08002B2CF9AE}">
    <vt:lpwstr/>
  </property>
  <property name="FSC#BAFUBDO@15.1700:PS_09_Verpflichter_Name_Adresse" pid="138" fmtid="{D5CDD505-2E9C-101B-9397-08002B2CF9AE}">
    <vt:lpwstr/>
  </property>
  <property name="FSC#BAFUBDO@15.1700:PS_10_Verpflichter_Name_Adresse" pid="139" fmtid="{D5CDD505-2E9C-101B-9397-08002B2CF9AE}">
    <vt:lpwstr/>
  </property>
  <property name="FSC#BAFUBDO@15.1700:PS_11_Verpflichter_Name_Adresse" pid="140" fmtid="{D5CDD505-2E9C-101B-9397-08002B2CF9AE}">
    <vt:lpwstr/>
  </property>
  <property name="FSC#BAFUBDO@15.1700:PS_12_Verpflichter_Name_Adresse" pid="141" fmtid="{D5CDD505-2E9C-101B-9397-08002B2CF9AE}">
    <vt:lpwstr/>
  </property>
  <property name="FSC#BAFUBDO@15.1700:PS_13_Verpflichter_Name_Adresse" pid="142" fmtid="{D5CDD505-2E9C-101B-9397-08002B2CF9AE}">
    <vt:lpwstr/>
  </property>
  <property name="FSC#BAFUBDO@15.1700:PS_14_Verpflichter_Name_Adresse" pid="143" fmtid="{D5CDD505-2E9C-101B-9397-08002B2CF9AE}">
    <vt:lpwstr/>
  </property>
  <property name="FSC#BAFUBDO@15.1700:Ressort" pid="144" fmtid="{D5CDD505-2E9C-101B-9397-08002B2CF9AE}">
    <vt:lpwstr/>
  </property>
  <property name="FSC#BAFUBDO@15.1700:Richttermin" pid="145" fmtid="{D5CDD505-2E9C-101B-9397-08002B2CF9AE}">
    <vt:lpwstr/>
  </property>
  <property name="FSC#BAFUBDO@15.1700:SB_Kurzzeichen" pid="146" fmtid="{D5CDD505-2E9C-101B-9397-08002B2CF9AE}">
    <vt:lpwstr/>
  </property>
  <property name="FSC#BAFUBDO@15.1700:SubAbs_Zeichen" pid="147" fmtid="{D5CDD505-2E9C-101B-9397-08002B2CF9AE}">
    <vt:lpwstr>VL</vt:lpwstr>
  </property>
  <property name="FSC#BAFUBDO@15.1700:SubGegenstand" pid="148" fmtid="{D5CDD505-2E9C-101B-9397-08002B2CF9AE}">
    <vt:lpwstr>deutsch</vt:lpwstr>
  </property>
  <property name="FSC#BAFUBDO@15.1700:SubGegenstand1" pid="149" fmtid="{D5CDD505-2E9C-101B-9397-08002B2CF9AE}">
    <vt:lpwstr/>
  </property>
  <property name="FSC#BAFUBDO@15.1700:SubGegenstand2" pid="150" fmtid="{D5CDD505-2E9C-101B-9397-08002B2CF9AE}">
    <vt:lpwstr/>
  </property>
  <property name="FSC#BAFUBDO@15.1700:SubGegenstand3" pid="151" fmtid="{D5CDD505-2E9C-101B-9397-08002B2CF9AE}">
    <vt:lpwstr/>
  </property>
  <property name="FSC#BAFUBDO@15.1700:SubGegenstand4" pid="152" fmtid="{D5CDD505-2E9C-101B-9397-08002B2CF9AE}">
    <vt:lpwstr/>
  </property>
  <property name="FSC#BAFUBDO@15.1700:SubGemeinden" pid="153" fmtid="{D5CDD505-2E9C-101B-9397-08002B2CF9AE}">
    <vt:lpwstr/>
  </property>
  <property name="FSC#BAFUBDO@15.1700:SubKantone" pid="154" fmtid="{D5CDD505-2E9C-101B-9397-08002B2CF9AE}">
    <vt:lpwstr/>
  </property>
  <property name="FSC#BAFUBDO@15.1700:SubProjektName" pid="155" fmtid="{D5CDD505-2E9C-101B-9397-08002B2CF9AE}">
    <vt:lpwstr/>
  </property>
  <property name="FSC#BAFUBDO@15.1700:TarifinfoStd2" pid="156" fmtid="{D5CDD505-2E9C-101B-9397-08002B2CF9AE}">
    <vt:lpwstr/>
  </property>
  <property name="FSC#BAFUBDO@15.1700:TarifinfoVol2" pid="157" fmtid="{D5CDD505-2E9C-101B-9397-08002B2CF9AE}">
    <vt:lpwstr/>
  </property>
  <property name="FSC#BAFUBDO@15.1700:Termin" pid="158" fmtid="{D5CDD505-2E9C-101B-9397-08002B2CF9AE}">
    <vt:lpwstr/>
  </property>
  <property name="FSC#BAFUBDO@15.1700:Termin_Abt" pid="159" fmtid="{D5CDD505-2E9C-101B-9397-08002B2CF9AE}">
    <vt:lpwstr/>
  </property>
  <property name="FSC#BAFUBDO@15.1700:Termin_Uebersetzung" pid="160" fmtid="{D5CDD505-2E9C-101B-9397-08002B2CF9AE}">
    <vt:lpwstr/>
  </property>
  <property name="FSC#BAFUBDO@15.1700:Thema" pid="161" fmtid="{D5CDD505-2E9C-101B-9397-08002B2CF9AE}">
    <vt:lpwstr/>
  </property>
  <property name="FSC#BAFUBDO@15.1700:Validierungdatum" pid="162" fmtid="{D5CDD505-2E9C-101B-9397-08002B2CF9AE}">
    <vt:lpwstr/>
  </property>
  <property name="FSC#BAFUBDO@15.1700:Validierungfirma" pid="163" fmtid="{D5CDD505-2E9C-101B-9397-08002B2CF9AE}">
    <vt:lpwstr/>
  </property>
  <property name="FSC#BAFUBDO@15.1700:Validierungname" pid="164" fmtid="{D5CDD505-2E9C-101B-9397-08002B2CF9AE}">
    <vt:lpwstr/>
  </property>
  <property name="FSC#BAFUBDO@15.1700:Validierungresp" pid="165" fmtid="{D5CDD505-2E9C-101B-9397-08002B2CF9AE}">
    <vt:lpwstr/>
  </property>
  <property name="FSC#BAFUBDO@15.1700:Verfahren" pid="166" fmtid="{D5CDD505-2E9C-101B-9397-08002B2CF9AE}">
    <vt:lpwstr/>
  </property>
  <property name="FSC#BAFUBDO@15.1700:VerfuegDatum" pid="167" fmtid="{D5CDD505-2E9C-101B-9397-08002B2CF9AE}">
    <vt:lpwstr/>
  </property>
  <property name="FSC#BAFUBDO@15.1700:Verfuegungsnummer" pid="168" fmtid="{D5CDD505-2E9C-101B-9397-08002B2CF9AE}">
    <vt:lpwstr/>
  </property>
  <property name="FSC#BAFUBDO@15.1700:Verpflichter_HausNr" pid="169" fmtid="{D5CDD505-2E9C-101B-9397-08002B2CF9AE}">
    <vt:lpwstr/>
  </property>
  <property name="FSC#BAFUBDO@15.1700:Verpflichter_Kurzname" pid="170" fmtid="{D5CDD505-2E9C-101B-9397-08002B2CF9AE}">
    <vt:lpwstr/>
  </property>
  <property name="FSC#BAFUBDO@15.1700:Verpflichter_MailAdresse" pid="171" fmtid="{D5CDD505-2E9C-101B-9397-08002B2CF9AE}">
    <vt:lpwstr/>
  </property>
  <property name="FSC#BAFUBDO@15.1700:Verpflichter_Name" pid="172" fmtid="{D5CDD505-2E9C-101B-9397-08002B2CF9AE}">
    <vt:lpwstr/>
  </property>
  <property name="FSC#BAFUBDO@15.1700:Verpflichter_Ort" pid="173" fmtid="{D5CDD505-2E9C-101B-9397-08002B2CF9AE}">
    <vt:lpwstr/>
  </property>
  <property name="FSC#BAFUBDO@15.1700:Verpflichter_PLZ" pid="174" fmtid="{D5CDD505-2E9C-101B-9397-08002B2CF9AE}">
    <vt:lpwstr/>
  </property>
  <property name="FSC#BAFUBDO@15.1700:Verpflichter_Strasse" pid="175" fmtid="{D5CDD505-2E9C-101B-9397-08002B2CF9AE}">
    <vt:lpwstr/>
  </property>
  <property name="FSC#BAFUBDO@15.1700:Versandart" pid="176" fmtid="{D5CDD505-2E9C-101B-9397-08002B2CF9AE}">
    <vt:lpwstr/>
  </property>
  <property name="FSC#BAFUBDO@15.1700:VertragAbteilung" pid="177" fmtid="{D5CDD505-2E9C-101B-9397-08002B2CF9AE}">
    <vt:lpwstr/>
  </property>
  <property name="FSC#BAFUBDO@15.1700:VertragsdauerBis" pid="178" fmtid="{D5CDD505-2E9C-101B-9397-08002B2CF9AE}">
    <vt:lpwstr/>
  </property>
  <property name="FSC#BAFUBDO@15.1700:VertragsdauerVon" pid="179" fmtid="{D5CDD505-2E9C-101B-9397-08002B2CF9AE}">
    <vt:lpwstr/>
  </property>
  <property name="FSC#BAFUBDO@15.1700:VertragTitel" pid="180" fmtid="{D5CDD505-2E9C-101B-9397-08002B2CF9AE}">
    <vt:lpwstr/>
  </property>
  <property name="FSC#BAFUBDO@15.1700:vertreten" pid="181" fmtid="{D5CDD505-2E9C-101B-9397-08002B2CF9AE}">
    <vt:lpwstr/>
  </property>
  <property name="FSC#BAFUBDO@15.1700:Volumen_Ausgangstext" pid="182" fmtid="{D5CDD505-2E9C-101B-9397-08002B2CF9AE}">
    <vt:lpwstr/>
  </property>
  <property name="FSC#BAFUBDO@15.1700:Zeit" pid="183" fmtid="{D5CDD505-2E9C-101B-9397-08002B2CF9AE}">
    <vt:lpwstr/>
  </property>
  <property name="FSC#BAFUBDO@15.1700:Zielsprache" pid="184" fmtid="{D5CDD505-2E9C-101B-9397-08002B2CF9AE}">
    <vt:lpwstr/>
  </property>
  <property name="FSC#BAFUBDO@15.1700:Zirkulation" pid="185" fmtid="{D5CDD505-2E9C-101B-9397-08002B2CF9AE}">
    <vt:lpwstr/>
  </property>
  <property name="FSC#BAFUBDO@15.1700:Zirkulation_Dat" pid="186" fmtid="{D5CDD505-2E9C-101B-9397-08002B2CF9AE}">
    <vt:lpwstr/>
  </property>
  <property name="FSC#BAFUBDO@15.1700:Zust_Behoerde" pid="187" fmtid="{D5CDD505-2E9C-101B-9397-08002B2CF9AE}">
    <vt:lpwstr/>
  </property>
  <property name="FSC#UVEKCFG@15.1700:Function" pid="188" fmtid="{D5CDD505-2E9C-101B-9397-08002B2CF9AE}">
    <vt:lpwstr/>
  </property>
  <property name="FSC#UVEKCFG@15.1700:FileRespOrg" pid="189" fmtid="{D5CDD505-2E9C-101B-9397-08002B2CF9AE}">
    <vt:lpwstr>Landschaftsmanagement (AÖL)</vt:lpwstr>
  </property>
  <property name="FSC#UVEKCFG@15.1700:DefaultGroupFileResponsible" pid="190" fmtid="{D5CDD505-2E9C-101B-9397-08002B2CF9AE}">
    <vt:lpwstr/>
  </property>
  <property name="FSC#UVEKCFG@15.1700:FileRespFunction" pid="191" fmtid="{D5CDD505-2E9C-101B-9397-08002B2CF9AE}">
    <vt:lpwstr/>
  </property>
  <property name="FSC#UVEKCFG@15.1700:AssignedClassification" pid="192" fmtid="{D5CDD505-2E9C-101B-9397-08002B2CF9AE}">
    <vt:lpwstr/>
  </property>
  <property name="FSC#UVEKCFG@15.1700:AssignedClassificationCode" pid="193" fmtid="{D5CDD505-2E9C-101B-9397-08002B2CF9AE}">
    <vt:lpwstr/>
  </property>
  <property name="FSC#UVEKCFG@15.1700:FileResponsible" pid="194" fmtid="{D5CDD505-2E9C-101B-9397-08002B2CF9AE}">
    <vt:lpwstr/>
  </property>
  <property name="FSC#UVEKCFG@15.1700:FileResponsibleTel" pid="195" fmtid="{D5CDD505-2E9C-101B-9397-08002B2CF9AE}">
    <vt:lpwstr/>
  </property>
  <property name="FSC#UVEKCFG@15.1700:FileResponsibleEmail" pid="196" fmtid="{D5CDD505-2E9C-101B-9397-08002B2CF9AE}">
    <vt:lpwstr/>
  </property>
  <property name="FSC#UVEKCFG@15.1700:FileResponsibleFax" pid="197" fmtid="{D5CDD505-2E9C-101B-9397-08002B2CF9AE}">
    <vt:lpwstr/>
  </property>
  <property name="FSC#UVEKCFG@15.1700:FileResponsibleAddress" pid="198" fmtid="{D5CDD505-2E9C-101B-9397-08002B2CF9AE}">
    <vt:lpwstr/>
  </property>
  <property name="FSC#UVEKCFG@15.1700:FileResponsibleStreet" pid="199" fmtid="{D5CDD505-2E9C-101B-9397-08002B2CF9AE}">
    <vt:lpwstr/>
  </property>
  <property name="FSC#UVEKCFG@15.1700:FileResponsiblezipcode" pid="200" fmtid="{D5CDD505-2E9C-101B-9397-08002B2CF9AE}">
    <vt:lpwstr/>
  </property>
  <property name="FSC#UVEKCFG@15.1700:FileResponsiblecity" pid="201" fmtid="{D5CDD505-2E9C-101B-9397-08002B2CF9AE}">
    <vt:lpwstr/>
  </property>
  <property name="FSC#UVEKCFG@15.1700:FileResponsibleAbbreviation" pid="202" fmtid="{D5CDD505-2E9C-101B-9397-08002B2CF9AE}">
    <vt:lpwstr/>
  </property>
  <property name="FSC#UVEKCFG@15.1700:FileRespOrgHome" pid="203" fmtid="{D5CDD505-2E9C-101B-9397-08002B2CF9AE}">
    <vt:lpwstr/>
  </property>
  <property name="FSC#UVEKCFG@15.1700:CurrUserAbbreviation" pid="204" fmtid="{D5CDD505-2E9C-101B-9397-08002B2CF9AE}">
    <vt:lpwstr>VL</vt:lpwstr>
  </property>
  <property name="FSC#UVEKCFG@15.1700:CategoryReference" pid="205" fmtid="{D5CDD505-2E9C-101B-9397-08002B2CF9AE}">
    <vt:lpwstr>427.1-00</vt:lpwstr>
  </property>
  <property name="FSC#UVEKCFG@15.1700:cooAddress" pid="206" fmtid="{D5CDD505-2E9C-101B-9397-08002B2CF9AE}">
    <vt:lpwstr>COO.2002.100.2.7264704</vt:lpwstr>
  </property>
  <property name="FSC#UVEKCFG@15.1700:sleeveFileReference" pid="207" fmtid="{D5CDD505-2E9C-101B-9397-08002B2CF9AE}">
    <vt:lpwstr/>
  </property>
  <property name="FSC#UVEKCFG@15.1700:BureauName" pid="208" fmtid="{D5CDD505-2E9C-101B-9397-08002B2CF9AE}">
    <vt:lpwstr>Bundesamt für Umwelt</vt:lpwstr>
  </property>
  <property name="FSC#UVEKCFG@15.1700:BureauShortName" pid="209" fmtid="{D5CDD505-2E9C-101B-9397-08002B2CF9AE}">
    <vt:lpwstr>BAFU</vt:lpwstr>
  </property>
  <property name="FSC#UVEKCFG@15.1700:BureauWebsite" pid="210" fmtid="{D5CDD505-2E9C-101B-9397-08002B2CF9AE}">
    <vt:lpwstr>www.bafu.admin.ch</vt:lpwstr>
  </property>
  <property name="FSC#UVEKCFG@15.1700:SubFileTitle" pid="211" fmtid="{D5CDD505-2E9C-101B-9397-08002B2CF9AE}">
    <vt:lpwstr>Bilanztabelle</vt:lpwstr>
  </property>
  <property name="FSC#UVEKCFG@15.1700:ForeignNumber" pid="212" fmtid="{D5CDD505-2E9C-101B-9397-08002B2CF9AE}">
    <vt:lpwstr/>
  </property>
  <property name="FSC#UVEKCFG@15.1700:Amtstitel" pid="213" fmtid="{D5CDD505-2E9C-101B-9397-08002B2CF9AE}">
    <vt:lpwstr/>
  </property>
  <property name="FSC#UVEKCFG@15.1700:ZusendungAm" pid="214" fmtid="{D5CDD505-2E9C-101B-9397-08002B2CF9AE}">
    <vt:lpwstr/>
  </property>
  <property name="FSC#UVEKCFG@15.1700:SignerLeft" pid="215" fmtid="{D5CDD505-2E9C-101B-9397-08002B2CF9AE}">
    <vt:lpwstr/>
  </property>
  <property name="FSC#UVEKCFG@15.1700:SignerRight" pid="216" fmtid="{D5CDD505-2E9C-101B-9397-08002B2CF9AE}">
    <vt:lpwstr/>
  </property>
  <property name="FSC#UVEKCFG@15.1700:SignerLeftJobTitle" pid="217" fmtid="{D5CDD505-2E9C-101B-9397-08002B2CF9AE}">
    <vt:lpwstr/>
  </property>
  <property name="FSC#UVEKCFG@15.1700:SignerRightJobTitle" pid="218" fmtid="{D5CDD505-2E9C-101B-9397-08002B2CF9AE}">
    <vt:lpwstr/>
  </property>
  <property name="FSC#UVEKCFG@15.1700:SignerLeftFunction" pid="219" fmtid="{D5CDD505-2E9C-101B-9397-08002B2CF9AE}">
    <vt:lpwstr/>
  </property>
  <property name="FSC#UVEKCFG@15.1700:SignerRightFunction" pid="220" fmtid="{D5CDD505-2E9C-101B-9397-08002B2CF9AE}">
    <vt:lpwstr/>
  </property>
  <property name="FSC#UVEKCFG@15.1700:SignerLeftUserRoleGroup" pid="221" fmtid="{D5CDD505-2E9C-101B-9397-08002B2CF9AE}">
    <vt:lpwstr/>
  </property>
  <property name="FSC#UVEKCFG@15.1700:SignerRightUserRoleGroup" pid="222" fmtid="{D5CDD505-2E9C-101B-9397-08002B2CF9AE}">
    <vt:lpwstr/>
  </property>
  <property name="FSC#UVEKCFG@15.1700:DocumentNumber" pid="223" fmtid="{D5CDD505-2E9C-101B-9397-08002B2CF9AE}">
    <vt:lpwstr>Q491-0287</vt:lpwstr>
  </property>
  <property name="FSC#UVEKCFG@15.1700:AssignmentNumber" pid="224" fmtid="{D5CDD505-2E9C-101B-9397-08002B2CF9AE}">
    <vt:lpwstr/>
  </property>
  <property name="FSC#UVEKCFG@15.1700:EM_Personal" pid="225" fmtid="{D5CDD505-2E9C-101B-9397-08002B2CF9AE}">
    <vt:lpwstr/>
  </property>
  <property name="FSC#UVEKCFG@15.1700:EM_Geschlecht" pid="226" fmtid="{D5CDD505-2E9C-101B-9397-08002B2CF9AE}">
    <vt:lpwstr/>
  </property>
  <property name="FSC#UVEKCFG@15.1700:EM_GebDatum" pid="227" fmtid="{D5CDD505-2E9C-101B-9397-08002B2CF9AE}">
    <vt:lpwstr/>
  </property>
  <property name="FSC#UVEKCFG@15.1700:EM_Funktion" pid="228" fmtid="{D5CDD505-2E9C-101B-9397-08002B2CF9AE}">
    <vt:lpwstr/>
  </property>
  <property name="FSC#UVEKCFG@15.1700:EM_Beruf" pid="229" fmtid="{D5CDD505-2E9C-101B-9397-08002B2CF9AE}">
    <vt:lpwstr/>
  </property>
  <property name="FSC#UVEKCFG@15.1700:EM_SVNR" pid="230" fmtid="{D5CDD505-2E9C-101B-9397-08002B2CF9AE}">
    <vt:lpwstr/>
  </property>
  <property name="FSC#UVEKCFG@15.1700:EM_Familienstand" pid="231" fmtid="{D5CDD505-2E9C-101B-9397-08002B2CF9AE}">
    <vt:lpwstr/>
  </property>
  <property name="FSC#UVEKCFG@15.1700:EM_Muttersprache" pid="232" fmtid="{D5CDD505-2E9C-101B-9397-08002B2CF9AE}">
    <vt:lpwstr/>
  </property>
  <property name="FSC#UVEKCFG@15.1700:EM_Geboren_in" pid="233" fmtid="{D5CDD505-2E9C-101B-9397-08002B2CF9AE}">
    <vt:lpwstr/>
  </property>
  <property name="FSC#UVEKCFG@15.1700:EM_Briefanrede" pid="234" fmtid="{D5CDD505-2E9C-101B-9397-08002B2CF9AE}">
    <vt:lpwstr/>
  </property>
  <property name="FSC#UVEKCFG@15.1700:EM_Kommunikationssprache" pid="235" fmtid="{D5CDD505-2E9C-101B-9397-08002B2CF9AE}">
    <vt:lpwstr/>
  </property>
  <property name="FSC#UVEKCFG@15.1700:EM_Webseite" pid="236" fmtid="{D5CDD505-2E9C-101B-9397-08002B2CF9AE}">
    <vt:lpwstr/>
  </property>
  <property name="FSC#UVEKCFG@15.1700:EM_TelNr_Business" pid="237" fmtid="{D5CDD505-2E9C-101B-9397-08002B2CF9AE}">
    <vt:lpwstr/>
  </property>
  <property name="FSC#UVEKCFG@15.1700:EM_TelNr_Private" pid="238" fmtid="{D5CDD505-2E9C-101B-9397-08002B2CF9AE}">
    <vt:lpwstr/>
  </property>
  <property name="FSC#UVEKCFG@15.1700:EM_TelNr_Mobile" pid="239" fmtid="{D5CDD505-2E9C-101B-9397-08002B2CF9AE}">
    <vt:lpwstr/>
  </property>
  <property name="FSC#UVEKCFG@15.1700:EM_TelNr_Other" pid="240" fmtid="{D5CDD505-2E9C-101B-9397-08002B2CF9AE}">
    <vt:lpwstr/>
  </property>
  <property name="FSC#UVEKCFG@15.1700:EM_TelNr_Fax" pid="241" fmtid="{D5CDD505-2E9C-101B-9397-08002B2CF9AE}">
    <vt:lpwstr/>
  </property>
  <property name="FSC#UVEKCFG@15.1700:EM_EMail1" pid="242" fmtid="{D5CDD505-2E9C-101B-9397-08002B2CF9AE}">
    <vt:lpwstr/>
  </property>
  <property name="FSC#UVEKCFG@15.1700:EM_EMail2" pid="243" fmtid="{D5CDD505-2E9C-101B-9397-08002B2CF9AE}">
    <vt:lpwstr/>
  </property>
  <property name="FSC#UVEKCFG@15.1700:EM_EMail3" pid="244" fmtid="{D5CDD505-2E9C-101B-9397-08002B2CF9AE}">
    <vt:lpwstr/>
  </property>
  <property name="FSC#UVEKCFG@15.1700:EM_Name" pid="245" fmtid="{D5CDD505-2E9C-101B-9397-08002B2CF9AE}">
    <vt:lpwstr/>
  </property>
  <property name="FSC#UVEKCFG@15.1700:EM_UID" pid="246" fmtid="{D5CDD505-2E9C-101B-9397-08002B2CF9AE}">
    <vt:lpwstr/>
  </property>
  <property name="FSC#UVEKCFG@15.1700:EM_Rechtsform" pid="247" fmtid="{D5CDD505-2E9C-101B-9397-08002B2CF9AE}">
    <vt:lpwstr/>
  </property>
  <property name="FSC#UVEKCFG@15.1700:EM_Klassifizierung" pid="248" fmtid="{D5CDD505-2E9C-101B-9397-08002B2CF9AE}">
    <vt:lpwstr/>
  </property>
  <property name="FSC#UVEKCFG@15.1700:EM_Gruendungsjahr" pid="249" fmtid="{D5CDD505-2E9C-101B-9397-08002B2CF9AE}">
    <vt:lpwstr/>
  </property>
  <property name="FSC#UVEKCFG@15.1700:EM_Versandart" pid="250" fmtid="{D5CDD505-2E9C-101B-9397-08002B2CF9AE}">
    <vt:lpwstr>B-Post</vt:lpwstr>
  </property>
  <property name="FSC#UVEKCFG@15.1700:EM_Versandvermek" pid="251" fmtid="{D5CDD505-2E9C-101B-9397-08002B2CF9AE}">
    <vt:lpwstr/>
  </property>
  <property name="FSC#UVEKCFG@15.1700:EM_Anrede" pid="252" fmtid="{D5CDD505-2E9C-101B-9397-08002B2CF9AE}">
    <vt:lpwstr/>
  </property>
  <property name="FSC#UVEKCFG@15.1700:EM_Titel" pid="253" fmtid="{D5CDD505-2E9C-101B-9397-08002B2CF9AE}">
    <vt:lpwstr/>
  </property>
  <property name="FSC#UVEKCFG@15.1700:EM_Nachgestellter_Titel" pid="254" fmtid="{D5CDD505-2E9C-101B-9397-08002B2CF9AE}">
    <vt:lpwstr/>
  </property>
  <property name="FSC#UVEKCFG@15.1700:EM_Vorname" pid="255" fmtid="{D5CDD505-2E9C-101B-9397-08002B2CF9AE}">
    <vt:lpwstr/>
  </property>
  <property name="FSC#UVEKCFG@15.1700:EM_Nachname" pid="256" fmtid="{D5CDD505-2E9C-101B-9397-08002B2CF9AE}">
    <vt:lpwstr/>
  </property>
  <property name="FSC#UVEKCFG@15.1700:EM_Kurzbezeichnung" pid="257" fmtid="{D5CDD505-2E9C-101B-9397-08002B2CF9AE}">
    <vt:lpwstr/>
  </property>
  <property name="FSC#UVEKCFG@15.1700:EM_Organisations_Zeile_1" pid="258" fmtid="{D5CDD505-2E9C-101B-9397-08002B2CF9AE}">
    <vt:lpwstr/>
  </property>
  <property name="FSC#UVEKCFG@15.1700:EM_Organisations_Zeile_2" pid="259" fmtid="{D5CDD505-2E9C-101B-9397-08002B2CF9AE}">
    <vt:lpwstr/>
  </property>
  <property name="FSC#UVEKCFG@15.1700:EM_Organisations_Zeile_3" pid="260" fmtid="{D5CDD505-2E9C-101B-9397-08002B2CF9AE}">
    <vt:lpwstr/>
  </property>
  <property name="FSC#UVEKCFG@15.1700:EM_Strasse" pid="261" fmtid="{D5CDD505-2E9C-101B-9397-08002B2CF9AE}">
    <vt:lpwstr/>
  </property>
  <property name="FSC#UVEKCFG@15.1700:EM_Hausnummer" pid="262" fmtid="{D5CDD505-2E9C-101B-9397-08002B2CF9AE}">
    <vt:lpwstr/>
  </property>
  <property name="FSC#UVEKCFG@15.1700:EM_Strasse2" pid="263" fmtid="{D5CDD505-2E9C-101B-9397-08002B2CF9AE}">
    <vt:lpwstr/>
  </property>
  <property name="FSC#UVEKCFG@15.1700:EM_Hausnummer_Zusatz" pid="264" fmtid="{D5CDD505-2E9C-101B-9397-08002B2CF9AE}">
    <vt:lpwstr/>
  </property>
  <property name="FSC#UVEKCFG@15.1700:EM_Postfach" pid="265" fmtid="{D5CDD505-2E9C-101B-9397-08002B2CF9AE}">
    <vt:lpwstr/>
  </property>
  <property name="FSC#UVEKCFG@15.1700:EM_PLZ" pid="266" fmtid="{D5CDD505-2E9C-101B-9397-08002B2CF9AE}">
    <vt:lpwstr/>
  </property>
  <property name="FSC#UVEKCFG@15.1700:EM_Ort" pid="267" fmtid="{D5CDD505-2E9C-101B-9397-08002B2CF9AE}">
    <vt:lpwstr/>
  </property>
  <property name="FSC#UVEKCFG@15.1700:EM_Land" pid="268" fmtid="{D5CDD505-2E9C-101B-9397-08002B2CF9AE}">
    <vt:lpwstr/>
  </property>
  <property name="FSC#UVEKCFG@15.1700:EM_E_Mail_Adresse" pid="269" fmtid="{D5CDD505-2E9C-101B-9397-08002B2CF9AE}">
    <vt:lpwstr/>
  </property>
  <property name="FSC#UVEKCFG@15.1700:EM_Funktionsbezeichnung" pid="270" fmtid="{D5CDD505-2E9C-101B-9397-08002B2CF9AE}">
    <vt:lpwstr/>
  </property>
  <property name="FSC#UVEKCFG@15.1700:EM_Serienbrieffeld_1" pid="271" fmtid="{D5CDD505-2E9C-101B-9397-08002B2CF9AE}">
    <vt:lpwstr/>
  </property>
  <property name="FSC#UVEKCFG@15.1700:EM_Serienbrieffeld_2" pid="272" fmtid="{D5CDD505-2E9C-101B-9397-08002B2CF9AE}">
    <vt:lpwstr/>
  </property>
  <property name="FSC#UVEKCFG@15.1700:EM_Serienbrieffeld_3" pid="273" fmtid="{D5CDD505-2E9C-101B-9397-08002B2CF9AE}">
    <vt:lpwstr/>
  </property>
  <property name="FSC#UVEKCFG@15.1700:EM_Serienbrieffeld_4" pid="274" fmtid="{D5CDD505-2E9C-101B-9397-08002B2CF9AE}">
    <vt:lpwstr/>
  </property>
  <property name="FSC#UVEKCFG@15.1700:EM_Serienbrieffeld_5" pid="275" fmtid="{D5CDD505-2E9C-101B-9397-08002B2CF9AE}">
    <vt:lpwstr/>
  </property>
  <property name="FSC#UVEKCFG@15.1700:EM_Address" pid="276" fmtid="{D5CDD505-2E9C-101B-9397-08002B2CF9AE}">
    <vt:lpwstr/>
  </property>
  <property name="FSC#UVEKCFG@15.1700:Abs_Nachname" pid="277" fmtid="{D5CDD505-2E9C-101B-9397-08002B2CF9AE}">
    <vt:lpwstr/>
  </property>
  <property name="FSC#UVEKCFG@15.1700:Abs_Vorname" pid="278" fmtid="{D5CDD505-2E9C-101B-9397-08002B2CF9AE}">
    <vt:lpwstr/>
  </property>
  <property name="FSC#UVEKCFG@15.1700:Abs_Zeichen" pid="279" fmtid="{D5CDD505-2E9C-101B-9397-08002B2CF9AE}">
    <vt:lpwstr/>
  </property>
  <property name="FSC#UVEKCFG@15.1700:Anrede" pid="280" fmtid="{D5CDD505-2E9C-101B-9397-08002B2CF9AE}">
    <vt:lpwstr/>
  </property>
  <property name="FSC#UVEKCFG@15.1700:EM_Versandartspez" pid="281" fmtid="{D5CDD505-2E9C-101B-9397-08002B2CF9AE}">
    <vt:lpwstr/>
  </property>
  <property name="FSC#UVEKCFG@15.1700:Briefdatum" pid="282" fmtid="{D5CDD505-2E9C-101B-9397-08002B2CF9AE}">
    <vt:lpwstr>04.01.2018</vt:lpwstr>
  </property>
  <property name="FSC#UVEKCFG@15.1700:Empf_Zeichen" pid="283" fmtid="{D5CDD505-2E9C-101B-9397-08002B2CF9AE}">
    <vt:lpwstr/>
  </property>
  <property name="FSC#UVEKCFG@15.1700:FilialePLZ" pid="284" fmtid="{D5CDD505-2E9C-101B-9397-08002B2CF9AE}">
    <vt:lpwstr/>
  </property>
  <property name="FSC#UVEKCFG@15.1700:Gegenstand" pid="285" fmtid="{D5CDD505-2E9C-101B-9397-08002B2CF9AE}">
    <vt:lpwstr>Bilanztabelle</vt:lpwstr>
  </property>
  <property name="FSC#UVEKCFG@15.1700:Nummer" pid="286" fmtid="{D5CDD505-2E9C-101B-9397-08002B2CF9AE}">
    <vt:lpwstr>Q491-0287</vt:lpwstr>
  </property>
  <property name="FSC#UVEKCFG@15.1700:Unterschrift_Nachname" pid="287" fmtid="{D5CDD505-2E9C-101B-9397-08002B2CF9AE}">
    <vt:lpwstr/>
  </property>
  <property name="FSC#UVEKCFG@15.1700:Unterschrift_Vorname" pid="288" fmtid="{D5CDD505-2E9C-101B-9397-08002B2CF9AE}">
    <vt:lpwstr/>
  </property>
  <property name="FSC#UVEKCFG@15.1700:FileResponsibleStreetPostal" pid="289" fmtid="{D5CDD505-2E9C-101B-9397-08002B2CF9AE}">
    <vt:lpwstr/>
  </property>
  <property name="FSC#UVEKCFG@15.1700:FileResponsiblezipcodePostal" pid="290" fmtid="{D5CDD505-2E9C-101B-9397-08002B2CF9AE}">
    <vt:lpwstr/>
  </property>
  <property name="FSC#UVEKCFG@15.1700:FileResponsiblecityPostal" pid="291" fmtid="{D5CDD505-2E9C-101B-9397-08002B2CF9AE}">
    <vt:lpwstr/>
  </property>
  <property name="FSC#UVEKCFG@15.1700:FileResponsibleStreetInvoice" pid="292" fmtid="{D5CDD505-2E9C-101B-9397-08002B2CF9AE}">
    <vt:lpwstr/>
  </property>
  <property name="FSC#UVEKCFG@15.1700:FileResponsiblezipcodeInvoice" pid="293" fmtid="{D5CDD505-2E9C-101B-9397-08002B2CF9AE}">
    <vt:lpwstr/>
  </property>
  <property name="FSC#UVEKCFG@15.1700:FileResponsiblecityInvoice" pid="294" fmtid="{D5CDD505-2E9C-101B-9397-08002B2CF9AE}">
    <vt:lpwstr/>
  </property>
  <property name="FSC#UVEKCFG@15.1700:ResponsibleDefaultRoleOrg" pid="295" fmtid="{D5CDD505-2E9C-101B-9397-08002B2CF9AE}">
    <vt:lpwstr/>
  </property>
  <property name="FSC#COOELAK@1.1001:Subject" pid="296" fmtid="{D5CDD505-2E9C-101B-9397-08002B2CF9AE}">
    <vt:lpwstr/>
  </property>
  <property name="FSC#COOELAK@1.1001:FileReference" pid="297" fmtid="{D5CDD505-2E9C-101B-9397-08002B2CF9AE}">
    <vt:lpwstr>427.1-00-00001</vt:lpwstr>
  </property>
  <property name="FSC#COOELAK@1.1001:FileRefYear" pid="298" fmtid="{D5CDD505-2E9C-101B-9397-08002B2CF9AE}">
    <vt:lpwstr>2002</vt:lpwstr>
  </property>
  <property name="FSC#COOELAK@1.1001:FileRefOrdinal" pid="299" fmtid="{D5CDD505-2E9C-101B-9397-08002B2CF9AE}">
    <vt:lpwstr>1</vt:lpwstr>
  </property>
  <property name="FSC#COOELAK@1.1001:FileRefOU" pid="300" fmtid="{D5CDD505-2E9C-101B-9397-08002B2CF9AE}">
    <vt:lpwstr>Koordination und Ressourcen</vt:lpwstr>
  </property>
  <property name="FSC#COOELAK@1.1001:Organization" pid="301" fmtid="{D5CDD505-2E9C-101B-9397-08002B2CF9AE}">
    <vt:lpwstr/>
  </property>
  <property name="FSC#COOELAK@1.1001:Owner" pid="302" fmtid="{D5CDD505-2E9C-101B-9397-08002B2CF9AE}">
    <vt:lpwstr>von Fellenberg Laurence</vt:lpwstr>
  </property>
  <property name="FSC#COOELAK@1.1001:OwnerExtension" pid="303" fmtid="{D5CDD505-2E9C-101B-9397-08002B2CF9AE}">
    <vt:lpwstr>+41 58 46 280 83</vt:lpwstr>
  </property>
  <property name="FSC#COOELAK@1.1001:OwnerFaxExtension" pid="304" fmtid="{D5CDD505-2E9C-101B-9397-08002B2CF9AE}">
    <vt:lpwstr>+41 58 46 475 79</vt:lpwstr>
  </property>
  <property name="FSC#COOELAK@1.1001:DispatchedBy" pid="305" fmtid="{D5CDD505-2E9C-101B-9397-08002B2CF9AE}">
    <vt:lpwstr/>
  </property>
  <property name="FSC#COOELAK@1.1001:DispatchedAt" pid="306" fmtid="{D5CDD505-2E9C-101B-9397-08002B2CF9AE}">
    <vt:lpwstr/>
  </property>
  <property name="FSC#COOELAK@1.1001:ApprovedBy" pid="307" fmtid="{D5CDD505-2E9C-101B-9397-08002B2CF9AE}">
    <vt:lpwstr/>
  </property>
  <property name="FSC#COOELAK@1.1001:ApprovedAt" pid="308" fmtid="{D5CDD505-2E9C-101B-9397-08002B2CF9AE}">
    <vt:lpwstr/>
  </property>
  <property name="FSC#COOELAK@1.1001:Department" pid="309" fmtid="{D5CDD505-2E9C-101B-9397-08002B2CF9AE}">
    <vt:lpwstr>Landschaftsmanagement (AÖL) (BAFU)</vt:lpwstr>
  </property>
  <property name="FSC#COOELAK@1.1001:CreatedAt" pid="310" fmtid="{D5CDD505-2E9C-101B-9397-08002B2CF9AE}">
    <vt:lpwstr>04.12.2017</vt:lpwstr>
  </property>
  <property name="FSC#COOELAK@1.1001:OU" pid="311" fmtid="{D5CDD505-2E9C-101B-9397-08002B2CF9AE}">
    <vt:lpwstr>Landschaftsmanagement (AÖL) (BAFU)</vt:lpwstr>
  </property>
  <property name="FSC#COOELAK@1.1001:Priority" pid="312" fmtid="{D5CDD505-2E9C-101B-9397-08002B2CF9AE}">
    <vt:lpwstr> ()</vt:lpwstr>
  </property>
  <property name="FSC#COOELAK@1.1001:ObjBarCode" pid="313" fmtid="{D5CDD505-2E9C-101B-9397-08002B2CF9AE}">
    <vt:lpwstr>*COO.2002.100.2.7264704*</vt:lpwstr>
  </property>
  <property name="FSC#COOELAK@1.1001:RefBarCode" pid="314" fmtid="{D5CDD505-2E9C-101B-9397-08002B2CF9AE}">
    <vt:lpwstr>*COO.2002.100.6.1571867*</vt:lpwstr>
  </property>
  <property name="FSC#COOELAK@1.1001:FileRefBarCode" pid="315" fmtid="{D5CDD505-2E9C-101B-9397-08002B2CF9AE}">
    <vt:lpwstr>*427.1-00-00001*</vt:lpwstr>
  </property>
  <property name="FSC#COOELAK@1.1001:ExternalRef" pid="316" fmtid="{D5CDD505-2E9C-101B-9397-08002B2CF9AE}">
    <vt:lpwstr/>
  </property>
  <property name="FSC#COOELAK@1.1001:IncomingNumber" pid="317" fmtid="{D5CDD505-2E9C-101B-9397-08002B2CF9AE}">
    <vt:lpwstr/>
  </property>
  <property name="FSC#COOELAK@1.1001:IncomingSubject" pid="318" fmtid="{D5CDD505-2E9C-101B-9397-08002B2CF9AE}">
    <vt:lpwstr/>
  </property>
  <property name="FSC#COOELAK@1.1001:ProcessResponsible" pid="319" fmtid="{D5CDD505-2E9C-101B-9397-08002B2CF9AE}">
    <vt:lpwstr/>
  </property>
  <property name="FSC#COOELAK@1.1001:ProcessResponsiblePhone" pid="320" fmtid="{D5CDD505-2E9C-101B-9397-08002B2CF9AE}">
    <vt:lpwstr/>
  </property>
  <property name="FSC#COOELAK@1.1001:ProcessResponsibleMail" pid="321" fmtid="{D5CDD505-2E9C-101B-9397-08002B2CF9AE}">
    <vt:lpwstr/>
  </property>
  <property name="FSC#COOELAK@1.1001:ProcessResponsibleFax" pid="322" fmtid="{D5CDD505-2E9C-101B-9397-08002B2CF9AE}">
    <vt:lpwstr/>
  </property>
  <property name="FSC#COOELAK@1.1001:ApproverFirstName" pid="323" fmtid="{D5CDD505-2E9C-101B-9397-08002B2CF9AE}">
    <vt:lpwstr/>
  </property>
  <property name="FSC#COOELAK@1.1001:ApproverSurName" pid="324" fmtid="{D5CDD505-2E9C-101B-9397-08002B2CF9AE}">
    <vt:lpwstr/>
  </property>
  <property name="FSC#COOELAK@1.1001:ApproverTitle" pid="325" fmtid="{D5CDD505-2E9C-101B-9397-08002B2CF9AE}">
    <vt:lpwstr/>
  </property>
  <property name="FSC#COOELAK@1.1001:ExternalDate" pid="326" fmtid="{D5CDD505-2E9C-101B-9397-08002B2CF9AE}">
    <vt:lpwstr/>
  </property>
  <property name="FSC#COOELAK@1.1001:SettlementApprovedAt" pid="327" fmtid="{D5CDD505-2E9C-101B-9397-08002B2CF9AE}">
    <vt:lpwstr/>
  </property>
  <property name="FSC#COOELAK@1.1001:BaseNumber" pid="328" fmtid="{D5CDD505-2E9C-101B-9397-08002B2CF9AE}">
    <vt:lpwstr>427.1-00</vt:lpwstr>
  </property>
  <property name="FSC#COOELAK@1.1001:CurrentUserRolePos" pid="329" fmtid="{D5CDD505-2E9C-101B-9397-08002B2CF9AE}">
    <vt:lpwstr>Sachbearbeiter/in</vt:lpwstr>
  </property>
  <property name="FSC#COOELAK@1.1001:CurrentUserEmail" pid="330" fmtid="{D5CDD505-2E9C-101B-9397-08002B2CF9AE}">
    <vt:lpwstr>laurence.vonfellenberg@bafu.admin.ch</vt:lpwstr>
  </property>
  <property name="FSC#ELAKGOV@1.1001:PersonalSubjGender" pid="331" fmtid="{D5CDD505-2E9C-101B-9397-08002B2CF9AE}">
    <vt:lpwstr/>
  </property>
  <property name="FSC#ELAKGOV@1.1001:PersonalSubjFirstName" pid="332" fmtid="{D5CDD505-2E9C-101B-9397-08002B2CF9AE}">
    <vt:lpwstr/>
  </property>
  <property name="FSC#ELAKGOV@1.1001:PersonalSubjSurName" pid="333" fmtid="{D5CDD505-2E9C-101B-9397-08002B2CF9AE}">
    <vt:lpwstr/>
  </property>
  <property name="FSC#ELAKGOV@1.1001:PersonalSubjSalutation" pid="334" fmtid="{D5CDD505-2E9C-101B-9397-08002B2CF9AE}">
    <vt:lpwstr/>
  </property>
  <property name="FSC#ELAKGOV@1.1001:PersonalSubjAddress" pid="335" fmtid="{D5CDD505-2E9C-101B-9397-08002B2CF9AE}">
    <vt:lpwstr/>
  </property>
  <property name="FSC#ATSTATECFG@1.1001:Office" pid="336" fmtid="{D5CDD505-2E9C-101B-9397-08002B2CF9AE}">
    <vt:lpwstr/>
  </property>
  <property name="FSC#ATSTATECFG@1.1001:Agent" pid="337" fmtid="{D5CDD505-2E9C-101B-9397-08002B2CF9AE}">
    <vt:lpwstr/>
  </property>
  <property name="FSC#ATSTATECFG@1.1001:AgentPhone" pid="338" fmtid="{D5CDD505-2E9C-101B-9397-08002B2CF9AE}">
    <vt:lpwstr/>
  </property>
  <property name="FSC#ATSTATECFG@1.1001:DepartmentFax" pid="339" fmtid="{D5CDD505-2E9C-101B-9397-08002B2CF9AE}">
    <vt:lpwstr/>
  </property>
  <property name="FSC#ATSTATECFG@1.1001:DepartmentEmail" pid="340" fmtid="{D5CDD505-2E9C-101B-9397-08002B2CF9AE}">
    <vt:lpwstr/>
  </property>
  <property name="FSC#ATSTATECFG@1.1001:SubfileDate" pid="341" fmtid="{D5CDD505-2E9C-101B-9397-08002B2CF9AE}">
    <vt:lpwstr/>
  </property>
  <property name="FSC#ATSTATECFG@1.1001:SubfileSubject" pid="342" fmtid="{D5CDD505-2E9C-101B-9397-08002B2CF9AE}">
    <vt:lpwstr>1130 VO Bilanztabelle v1</vt:lpwstr>
  </property>
  <property name="FSC#ATSTATECFG@1.1001:DepartmentZipCode" pid="343" fmtid="{D5CDD505-2E9C-101B-9397-08002B2CF9AE}">
    <vt:lpwstr/>
  </property>
  <property name="FSC#ATSTATECFG@1.1001:DepartmentCountry" pid="344" fmtid="{D5CDD505-2E9C-101B-9397-08002B2CF9AE}">
    <vt:lpwstr/>
  </property>
  <property name="FSC#ATSTATECFG@1.1001:DepartmentCity" pid="345" fmtid="{D5CDD505-2E9C-101B-9397-08002B2CF9AE}">
    <vt:lpwstr/>
  </property>
  <property name="FSC#ATSTATECFG@1.1001:DepartmentStreet" pid="346" fmtid="{D5CDD505-2E9C-101B-9397-08002B2CF9AE}">
    <vt:lpwstr/>
  </property>
  <property name="FSC#ATSTATECFG@1.1001:DepartmentDVR" pid="347" fmtid="{D5CDD505-2E9C-101B-9397-08002B2CF9AE}">
    <vt:lpwstr/>
  </property>
  <property name="FSC#ATSTATECFG@1.1001:DepartmentUID" pid="348" fmtid="{D5CDD505-2E9C-101B-9397-08002B2CF9AE}">
    <vt:lpwstr/>
  </property>
  <property name="FSC#ATSTATECFG@1.1001:SubfileReference" pid="349" fmtid="{D5CDD505-2E9C-101B-9397-08002B2CF9AE}">
    <vt:lpwstr>427.1-00-00001/00001/00002/00011/00026/00002</vt:lpwstr>
  </property>
  <property name="FSC#ATSTATECFG@1.1001:Clause" pid="350" fmtid="{D5CDD505-2E9C-101B-9397-08002B2CF9AE}">
    <vt:lpwstr/>
  </property>
  <property name="FSC#ATSTATECFG@1.1001:ApprovedSignature" pid="351" fmtid="{D5CDD505-2E9C-101B-9397-08002B2CF9AE}">
    <vt:lpwstr/>
  </property>
  <property name="FSC#ATSTATECFG@1.1001:BankAccount" pid="352" fmtid="{D5CDD505-2E9C-101B-9397-08002B2CF9AE}">
    <vt:lpwstr/>
  </property>
  <property name="FSC#ATSTATECFG@1.1001:BankAccountOwner" pid="353" fmtid="{D5CDD505-2E9C-101B-9397-08002B2CF9AE}">
    <vt:lpwstr/>
  </property>
  <property name="FSC#ATSTATECFG@1.1001:BankInstitute" pid="354" fmtid="{D5CDD505-2E9C-101B-9397-08002B2CF9AE}">
    <vt:lpwstr/>
  </property>
  <property name="FSC#ATSTATECFG@1.1001:BankAccountID" pid="355" fmtid="{D5CDD505-2E9C-101B-9397-08002B2CF9AE}">
    <vt:lpwstr/>
  </property>
  <property name="FSC#ATSTATECFG@1.1001:BankAccountIBAN" pid="356" fmtid="{D5CDD505-2E9C-101B-9397-08002B2CF9AE}">
    <vt:lpwstr/>
  </property>
  <property name="FSC#ATSTATECFG@1.1001:BankAccountBIC" pid="357" fmtid="{D5CDD505-2E9C-101B-9397-08002B2CF9AE}">
    <vt:lpwstr/>
  </property>
  <property name="FSC#ATSTATECFG@1.1001:BankName" pid="358" fmtid="{D5CDD505-2E9C-101B-9397-08002B2CF9AE}">
    <vt:lpwstr/>
  </property>
  <property name="FSC#COOSYSTEM@1.1:Container" pid="359" fmtid="{D5CDD505-2E9C-101B-9397-08002B2CF9AE}">
    <vt:lpwstr>COO.2002.100.2.7264704</vt:lpwstr>
  </property>
  <property name="FSC#FSCFOLIO@1.1001:docpropproject" pid="360" fmtid="{D5CDD505-2E9C-101B-9397-08002B2CF9AE}">
    <vt:lpwstr/>
  </property>
</Properties>
</file>