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5_Steuern\51_Ressourcen\510_Vorlagen-Formulare\"/>
    </mc:Choice>
  </mc:AlternateContent>
  <bookViews>
    <workbookView xWindow="125" yWindow="125" windowWidth="15565" windowHeight="1214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45" i="1" l="1"/>
  <c r="H47" i="1" s="1"/>
  <c r="I53" i="1" s="1"/>
  <c r="I23" i="1"/>
  <c r="H31" i="1" s="1"/>
  <c r="I31" i="1" s="1"/>
  <c r="I33" i="1" l="1"/>
  <c r="I55" i="1" s="1"/>
  <c r="I58" i="1" s="1"/>
</calcChain>
</file>

<file path=xl/sharedStrings.xml><?xml version="1.0" encoding="utf-8"?>
<sst xmlns="http://schemas.openxmlformats.org/spreadsheetml/2006/main" count="71" uniqueCount="51">
  <si>
    <t>Departement Finanzen und Gesundheit</t>
  </si>
  <si>
    <t>Kantonale Steuerverwaltung</t>
  </si>
  <si>
    <t>Abteilung natürliche Personen</t>
  </si>
  <si>
    <t>Hauptstrasse 11/17</t>
  </si>
  <si>
    <t>CH-8750 Glarus</t>
  </si>
  <si>
    <t>Vorjahr</t>
  </si>
  <si>
    <t>Liquidationsjahr</t>
  </si>
  <si>
    <t>Abzüge:</t>
  </si>
  <si>
    <t>Aufwand infolge Liquidation</t>
  </si>
  <si>
    <t>-</t>
  </si>
  <si>
    <t>Sonstige</t>
  </si>
  <si>
    <t xml:space="preserve">Erwerbstätigkeit der letzten 5 Jahre vor dem </t>
  </si>
  <si>
    <t>Hilfsblatt zur Berechnung des Liquidationsgewinnes</t>
  </si>
  <si>
    <t>gem. separater Aufstellung</t>
  </si>
  <si>
    <t>Datum des letzten Geschäftsabschlusses (vor Löschung im Handelsregister):</t>
  </si>
  <si>
    <t xml:space="preserve"> AHV auf Liquidationsgewinn</t>
  </si>
  <si>
    <t xml:space="preserve">Durchschnittliches Einkommen aus selbständiger </t>
  </si>
  <si>
    <t>Beitragsüberhang aus effektivem Einkauf 2. Säule</t>
  </si>
  <si>
    <t>Anzahl Jahre ab 25. Altersjahr bis Liquidationsjahr</t>
  </si>
  <si>
    <t>a)</t>
  </si>
  <si>
    <t>b)</t>
  </si>
  <si>
    <t>c)</t>
  </si>
  <si>
    <t>d)</t>
  </si>
  <si>
    <t>e)</t>
  </si>
  <si>
    <t>1.   Stille Reserven der letzten beiden Geschäftsjahre</t>
  </si>
  <si>
    <t>2.   Antrag auf Besteuerung fiktiver Einkauf 2. Säule</t>
  </si>
  <si>
    <t>3.   Übriger Liquidationsgewinn (Ziffern 1 minus 2)</t>
  </si>
  <si>
    <t>Abzüge (gem. Art. 6 Abs. 6 LGBV)</t>
  </si>
  <si>
    <t>Liquidationsjahr (ohne Liquidationsgewinne)</t>
  </si>
  <si>
    <t>Besteuerung im Bund gem. Art. 37b i.V. mit Art. 214 DBG</t>
  </si>
  <si>
    <t>satzbestimmender Liquidationsgewinn 1/5 von Ziffer 3, Steuersatz mindestens 2%</t>
  </si>
  <si>
    <t>- Vollendetes Altersjahr im Liquidationsjahr (max. bis AHV-Alter)</t>
  </si>
  <si>
    <t>- abzüglich Mindest-Alter für oblig. Versicherung BVG</t>
  </si>
  <si>
    <t>Name:</t>
  </si>
  <si>
    <t>Gemeinde:</t>
  </si>
  <si>
    <r>
      <t xml:space="preserve">Guthaben bei Einrichtungen Säulen 2 und 3a </t>
    </r>
    <r>
      <rPr>
        <sz val="7"/>
        <rFont val="Arial"/>
        <family val="2"/>
      </rPr>
      <t>(soweit sie die kleine Säule 3a übersteigen)</t>
    </r>
  </si>
  <si>
    <t>Betrag fiktiver Einkauf: Betrag 2a) x Anzahl Jahre gemäss Betrag 2b) x 15%</t>
  </si>
  <si>
    <t>Vorbezüge und Barauszahlungen aus den Säulen 2 und 3a</t>
  </si>
  <si>
    <t>Fiktiver Einkauf effektiv</t>
  </si>
  <si>
    <t xml:space="preserve">maximal Oberer Grenzbetrag gemäss Art. 8 Abs. 1 BVG </t>
  </si>
  <si>
    <t>f)</t>
  </si>
  <si>
    <t>Besteuerung im Kanton gem. Art. 36 StG</t>
  </si>
  <si>
    <r>
      <t>nach Art. 35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StG bzw. Art. 37b DBG</t>
    </r>
  </si>
  <si>
    <t>PID-Nr.:</t>
  </si>
  <si>
    <r>
      <t>Antrag auf Besteuerungsaufschub nach Art. 18</t>
    </r>
    <r>
      <rPr>
        <u/>
        <vertAlign val="superscript"/>
        <sz val="9"/>
        <rFont val="Arial"/>
        <family val="2"/>
      </rPr>
      <t>a</t>
    </r>
    <r>
      <rPr>
        <u/>
        <sz val="9"/>
        <rFont val="Arial"/>
        <family val="2"/>
      </rPr>
      <t xml:space="preserve"> StG und Art. 18a DBG </t>
    </r>
    <r>
      <rPr>
        <u/>
        <sz val="8"/>
        <rFont val="Arial"/>
        <family val="2"/>
      </rPr>
      <t>(bitte ankreuzen)</t>
    </r>
  </si>
  <si>
    <r>
      <t>Fiktiver Einkauf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höchstens bis Liq.Gewinn (Besteuerung nach Art. 36 StG bzw. 38 DBG)</t>
    </r>
  </si>
  <si>
    <r>
      <t>Liquidationsgewinn</t>
    </r>
    <r>
      <rPr>
        <sz val="9"/>
        <rFont val="Arial"/>
        <family val="2"/>
      </rPr>
      <t xml:space="preserve"> (Besteuerung unter Ziffern 2 und/oder 3)</t>
    </r>
  </si>
  <si>
    <t>Verlustvortrag früherer Jahre</t>
  </si>
  <si>
    <t>Verlust laufendes Jahr</t>
  </si>
  <si>
    <t>AHV-Nr.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</si>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</sst>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22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u/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u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/>
    <xf numFmtId="0" fontId="8" fillId="0" borderId="0" xfId="0" applyFont="1" applyAlignment="1">
      <alignment horizontal="left"/>
    </xf>
    <xf numFmtId="0" fontId="10" fillId="0" borderId="2" xfId="0" applyFont="1" applyBorder="1"/>
    <xf numFmtId="3" fontId="11" fillId="0" borderId="0" xfId="0" applyNumberFormat="1" applyFont="1"/>
    <xf numFmtId="49" fontId="10" fillId="0" borderId="0" xfId="0" applyNumberFormat="1" applyFont="1"/>
    <xf numFmtId="0" fontId="10" fillId="0" borderId="0" xfId="0" applyFont="1" applyAlignment="1">
      <alignment horizontal="left"/>
    </xf>
    <xf numFmtId="0" fontId="8" fillId="0" borderId="0" xfId="0" applyFont="1"/>
    <xf numFmtId="0" fontId="9" fillId="0" borderId="2" xfId="0" applyFont="1" applyBorder="1"/>
    <xf numFmtId="0" fontId="9" fillId="0" borderId="0" xfId="0" applyFont="1" applyBorder="1"/>
    <xf numFmtId="164" fontId="10" fillId="0" borderId="0" xfId="1" applyNumberFormat="1" applyFont="1"/>
    <xf numFmtId="164" fontId="10" fillId="0" borderId="1" xfId="1" applyNumberFormat="1" applyFont="1" applyBorder="1"/>
    <xf numFmtId="164" fontId="10" fillId="0" borderId="0" xfId="1" applyNumberFormat="1" applyFont="1" applyBorder="1"/>
    <xf numFmtId="164" fontId="9" fillId="0" borderId="2" xfId="0" applyNumberFormat="1" applyFont="1" applyBorder="1"/>
    <xf numFmtId="164" fontId="10" fillId="0" borderId="0" xfId="0" applyNumberFormat="1" applyFont="1"/>
    <xf numFmtId="0" fontId="0" fillId="0" borderId="0" xfId="0" applyAlignment="1">
      <alignment horizontal="right"/>
    </xf>
    <xf numFmtId="0" fontId="14" fillId="0" borderId="0" xfId="0" applyFont="1"/>
    <xf numFmtId="0" fontId="15" fillId="0" borderId="0" xfId="0" applyFont="1"/>
    <xf numFmtId="164" fontId="12" fillId="0" borderId="0" xfId="1" applyNumberFormat="1" applyFont="1" applyProtection="1">
      <protection locked="0"/>
    </xf>
    <xf numFmtId="164" fontId="12" fillId="0" borderId="1" xfId="1" applyNumberFormat="1" applyFont="1" applyBorder="1" applyProtection="1"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4" fontId="12" fillId="0" borderId="0" xfId="1" applyNumberFormat="1" applyFont="1" applyBorder="1" applyProtection="1">
      <protection locked="0"/>
    </xf>
    <xf numFmtId="164" fontId="9" fillId="0" borderId="0" xfId="1" applyNumberFormat="1" applyFont="1"/>
    <xf numFmtId="165" fontId="9" fillId="0" borderId="0" xfId="1" applyNumberFormat="1" applyFont="1"/>
    <xf numFmtId="9" fontId="10" fillId="0" borderId="0" xfId="0" applyNumberFormat="1" applyFont="1" applyAlignment="1">
      <alignment horizontal="right"/>
    </xf>
    <xf numFmtId="9" fontId="10" fillId="0" borderId="0" xfId="0" applyNumberFormat="1" applyFont="1" applyAlignment="1">
      <alignment horizontal="center"/>
    </xf>
    <xf numFmtId="164" fontId="12" fillId="0" borderId="0" xfId="1" applyNumberFormat="1" applyFont="1" applyBorder="1" applyProtection="1"/>
    <xf numFmtId="0" fontId="17" fillId="0" borderId="0" xfId="0" applyFont="1"/>
    <xf numFmtId="0" fontId="6" fillId="0" borderId="0" xfId="0" applyFont="1" applyBorder="1" applyAlignment="1">
      <alignment horizontal="center"/>
    </xf>
    <xf numFmtId="0" fontId="13" fillId="0" borderId="0" xfId="0" applyFont="1"/>
    <xf numFmtId="164" fontId="11" fillId="0" borderId="0" xfId="0" applyNumberFormat="1" applyFont="1"/>
    <xf numFmtId="0" fontId="17" fillId="0" borderId="0" xfId="0" applyFont="1" applyBorder="1"/>
    <xf numFmtId="0" fontId="0" fillId="0" borderId="0" xfId="0" applyBorder="1"/>
    <xf numFmtId="0" fontId="19" fillId="0" borderId="0" xfId="0" applyFont="1" applyAlignment="1">
      <alignment horizontal="right"/>
    </xf>
    <xf numFmtId="0" fontId="19" fillId="0" borderId="0" xfId="0" applyFont="1"/>
    <xf numFmtId="0" fontId="0" fillId="0" borderId="3" xfId="0" applyBorder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2</xdr:col>
      <xdr:colOff>942975</xdr:colOff>
      <xdr:row>2</xdr:row>
      <xdr:rowOff>142875</xdr:rowOff>
    </xdr:to>
    <xdr:pic>
      <xdr:nvPicPr>
        <xdr:cNvPr id="1030" name="Picture 1" descr="kanton_gl_sch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57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10" workbookViewId="0">
      <selection activeCell="H48" sqref="H48"/>
    </sheetView>
  </sheetViews>
  <sheetFormatPr baseColWidth="10" defaultRowHeight="12.55" x14ac:dyDescent="0.2"/>
  <cols>
    <col min="1" max="1" width="4.5546875" customWidth="1"/>
    <col min="2" max="2" width="6.109375" customWidth="1"/>
    <col min="3" max="3" width="30.109375" customWidth="1"/>
    <col min="4" max="4" width="9.109375" customWidth="1"/>
    <col min="5" max="5" width="15" customWidth="1"/>
    <col min="6" max="6" width="6.6640625" customWidth="1"/>
    <col min="7" max="7" width="3" customWidth="1"/>
    <col min="8" max="8" width="9.33203125" customWidth="1"/>
    <col min="9" max="9" width="9.5546875" customWidth="1"/>
  </cols>
  <sheetData>
    <row r="1" spans="1:9" x14ac:dyDescent="0.2">
      <c r="C1" s="1"/>
    </row>
    <row r="2" spans="1:9" x14ac:dyDescent="0.2">
      <c r="C2" s="1"/>
    </row>
    <row r="4" spans="1:9" x14ac:dyDescent="0.2">
      <c r="C4" s="1" t="s">
        <v>0</v>
      </c>
    </row>
    <row r="5" spans="1:9" x14ac:dyDescent="0.2">
      <c r="C5" s="1" t="s">
        <v>1</v>
      </c>
    </row>
    <row r="6" spans="1:9" x14ac:dyDescent="0.2">
      <c r="C6" s="2" t="s">
        <v>2</v>
      </c>
    </row>
    <row r="7" spans="1:9" x14ac:dyDescent="0.2">
      <c r="C7" s="2" t="s">
        <v>3</v>
      </c>
    </row>
    <row r="8" spans="1:9" x14ac:dyDescent="0.2">
      <c r="C8" s="2" t="s">
        <v>4</v>
      </c>
    </row>
    <row r="11" spans="1:9" ht="17.55" x14ac:dyDescent="0.3">
      <c r="A11" s="6" t="s">
        <v>12</v>
      </c>
      <c r="B11" s="3"/>
      <c r="H11" s="4"/>
      <c r="I11" s="4"/>
    </row>
    <row r="12" spans="1:9" ht="16.45" customHeight="1" x14ac:dyDescent="0.3">
      <c r="A12" s="5" t="s">
        <v>42</v>
      </c>
      <c r="B12" s="3"/>
      <c r="H12" s="4"/>
      <c r="I12" s="4"/>
    </row>
    <row r="13" spans="1:9" ht="12.7" customHeight="1" x14ac:dyDescent="0.3">
      <c r="A13" s="5"/>
      <c r="B13" s="3"/>
      <c r="H13" s="4"/>
      <c r="I13" s="4"/>
    </row>
    <row r="14" spans="1:9" s="26" customFormat="1" ht="12.7" customHeight="1" x14ac:dyDescent="0.3">
      <c r="A14" s="26" t="s">
        <v>33</v>
      </c>
      <c r="B14" s="27"/>
      <c r="C14" s="31"/>
      <c r="H14" s="4"/>
      <c r="I14" s="4"/>
    </row>
    <row r="15" spans="1:9" s="26" customFormat="1" ht="12.7" customHeight="1" x14ac:dyDescent="0.3">
      <c r="A15" s="26" t="s">
        <v>34</v>
      </c>
      <c r="B15" s="27"/>
      <c r="C15" s="31"/>
      <c r="D15" s="26" t="s">
        <v>49</v>
      </c>
      <c r="E15" s="31"/>
      <c r="F15" s="26" t="s">
        <v>43</v>
      </c>
      <c r="H15" s="32"/>
      <c r="I15" s="4"/>
    </row>
    <row r="16" spans="1:9" ht="12.7" customHeight="1" x14ac:dyDescent="0.3">
      <c r="A16" s="5"/>
      <c r="B16" s="3"/>
      <c r="H16" s="4"/>
      <c r="I16" s="4"/>
    </row>
    <row r="17" spans="1:10" ht="12.7" customHeight="1" thickBot="1" x14ac:dyDescent="0.3">
      <c r="A17" s="5"/>
      <c r="B17" s="43" t="s">
        <v>14</v>
      </c>
      <c r="C17" s="44"/>
      <c r="D17" s="44"/>
      <c r="E17" s="44"/>
      <c r="F17" s="44"/>
      <c r="G17" s="44"/>
      <c r="H17" s="40"/>
      <c r="I17" s="40"/>
    </row>
    <row r="18" spans="1:10" ht="15.05" customHeight="1" thickTop="1" thickBot="1" x14ac:dyDescent="0.3">
      <c r="A18" s="5"/>
      <c r="B18" s="39" t="s">
        <v>44</v>
      </c>
      <c r="G18" s="47"/>
      <c r="H18" s="4"/>
      <c r="I18" s="40"/>
    </row>
    <row r="19" spans="1:10" ht="13.15" thickTop="1" x14ac:dyDescent="0.2">
      <c r="H19" s="7" t="s">
        <v>50</v>
      </c>
      <c r="I19" s="7" t="s">
        <v>50</v>
      </c>
    </row>
    <row r="20" spans="1:10" s="9" customFormat="1" ht="11.3" x14ac:dyDescent="0.2">
      <c r="A20" s="17" t="s">
        <v>24</v>
      </c>
      <c r="B20" s="8"/>
    </row>
    <row r="21" spans="1:10" s="9" customFormat="1" ht="8.3000000000000007" customHeight="1" x14ac:dyDescent="0.2">
      <c r="A21" s="17"/>
      <c r="B21" s="8"/>
    </row>
    <row r="22" spans="1:10" s="9" customFormat="1" ht="11.3" x14ac:dyDescent="0.2">
      <c r="A22" s="10" t="s">
        <v>9</v>
      </c>
      <c r="B22" s="9" t="s">
        <v>5</v>
      </c>
      <c r="D22" s="9" t="s">
        <v>13</v>
      </c>
      <c r="H22" s="28"/>
      <c r="I22" s="20"/>
    </row>
    <row r="23" spans="1:10" s="9" customFormat="1" ht="11.3" x14ac:dyDescent="0.2">
      <c r="A23" s="10" t="s">
        <v>9</v>
      </c>
      <c r="B23" s="9" t="s">
        <v>6</v>
      </c>
      <c r="D23" s="9" t="s">
        <v>13</v>
      </c>
      <c r="H23" s="29"/>
      <c r="I23" s="22">
        <f>SUM(H22:H23)</f>
        <v>0</v>
      </c>
    </row>
    <row r="24" spans="1:10" s="9" customFormat="1" ht="11.3" x14ac:dyDescent="0.2">
      <c r="H24" s="20"/>
      <c r="I24" s="20"/>
    </row>
    <row r="25" spans="1:10" s="9" customFormat="1" ht="11.3" x14ac:dyDescent="0.2">
      <c r="A25" s="8" t="s">
        <v>7</v>
      </c>
      <c r="B25" s="8"/>
      <c r="H25" s="20"/>
      <c r="I25" s="20"/>
    </row>
    <row r="26" spans="1:10" s="9" customFormat="1" ht="11.3" x14ac:dyDescent="0.2">
      <c r="A26" s="10" t="s">
        <v>9</v>
      </c>
      <c r="B26" s="9" t="s">
        <v>8</v>
      </c>
      <c r="D26" s="16" t="s">
        <v>13</v>
      </c>
      <c r="E26" s="16"/>
      <c r="G26" s="10" t="s">
        <v>9</v>
      </c>
      <c r="H26" s="28"/>
      <c r="I26" s="20"/>
    </row>
    <row r="27" spans="1:10" s="9" customFormat="1" ht="11.3" x14ac:dyDescent="0.2">
      <c r="A27" s="10" t="s">
        <v>9</v>
      </c>
      <c r="B27" s="9" t="s">
        <v>48</v>
      </c>
      <c r="G27" s="10" t="s">
        <v>9</v>
      </c>
      <c r="H27" s="28"/>
      <c r="I27" s="20"/>
    </row>
    <row r="28" spans="1:10" s="9" customFormat="1" ht="11.3" x14ac:dyDescent="0.2">
      <c r="A28" s="10" t="s">
        <v>9</v>
      </c>
      <c r="B28" s="9" t="s">
        <v>47</v>
      </c>
      <c r="G28" s="10" t="s">
        <v>9</v>
      </c>
      <c r="H28" s="28"/>
      <c r="I28" s="20"/>
    </row>
    <row r="29" spans="1:10" s="9" customFormat="1" ht="11.3" x14ac:dyDescent="0.2">
      <c r="A29" s="10" t="s">
        <v>9</v>
      </c>
      <c r="B29" s="9" t="s">
        <v>17</v>
      </c>
      <c r="G29" s="10" t="s">
        <v>9</v>
      </c>
      <c r="H29" s="28"/>
      <c r="I29" s="20"/>
    </row>
    <row r="30" spans="1:10" s="9" customFormat="1" ht="11.3" x14ac:dyDescent="0.2">
      <c r="A30" s="10" t="s">
        <v>9</v>
      </c>
      <c r="B30" s="9" t="s">
        <v>10</v>
      </c>
      <c r="G30" s="10" t="s">
        <v>9</v>
      </c>
      <c r="H30" s="28"/>
      <c r="I30" s="20"/>
    </row>
    <row r="31" spans="1:10" s="9" customFormat="1" ht="11.3" x14ac:dyDescent="0.2">
      <c r="A31" s="10" t="s">
        <v>9</v>
      </c>
      <c r="B31" s="9" t="s">
        <v>15</v>
      </c>
      <c r="F31" s="37">
        <v>0.1</v>
      </c>
      <c r="G31" s="36" t="s">
        <v>9</v>
      </c>
      <c r="H31" s="21">
        <f>+((I23-SUM(H26:H30))*0.1)</f>
        <v>0</v>
      </c>
      <c r="I31" s="21">
        <f>SUM(H26:H31)</f>
        <v>0</v>
      </c>
      <c r="J31" s="24"/>
    </row>
    <row r="32" spans="1:10" s="9" customFormat="1" ht="11.3" x14ac:dyDescent="0.2">
      <c r="A32" s="10"/>
      <c r="J32" s="24"/>
    </row>
    <row r="33" spans="1:10" s="9" customFormat="1" ht="11.3" x14ac:dyDescent="0.2">
      <c r="A33" s="12" t="s">
        <v>46</v>
      </c>
      <c r="I33" s="34">
        <f>ROUNDDOWN(I23-I31,-2)</f>
        <v>0</v>
      </c>
      <c r="J33" s="24"/>
    </row>
    <row r="34" spans="1:10" s="9" customFormat="1" ht="8.3000000000000007" customHeight="1" thickBot="1" x14ac:dyDescent="0.25">
      <c r="I34" s="13"/>
    </row>
    <row r="35" spans="1:10" s="9" customFormat="1" ht="11.9" thickTop="1" x14ac:dyDescent="0.2"/>
    <row r="36" spans="1:10" s="9" customFormat="1" ht="11.3" x14ac:dyDescent="0.2">
      <c r="A36" s="12" t="s">
        <v>25</v>
      </c>
    </row>
    <row r="37" spans="1:10" s="9" customFormat="1" ht="8.3000000000000007" customHeight="1" x14ac:dyDescent="0.2">
      <c r="A37" s="12"/>
    </row>
    <row r="38" spans="1:10" s="9" customFormat="1" ht="11.3" x14ac:dyDescent="0.2">
      <c r="A38" s="10" t="s">
        <v>19</v>
      </c>
      <c r="B38" s="9" t="s">
        <v>16</v>
      </c>
    </row>
    <row r="39" spans="1:10" s="9" customFormat="1" ht="11.3" x14ac:dyDescent="0.2">
      <c r="A39" s="10"/>
      <c r="B39" s="9" t="s">
        <v>11</v>
      </c>
    </row>
    <row r="40" spans="1:10" s="9" customFormat="1" ht="11.3" x14ac:dyDescent="0.2">
      <c r="A40" s="10"/>
      <c r="B40" s="9" t="s">
        <v>28</v>
      </c>
      <c r="H40" s="28"/>
    </row>
    <row r="41" spans="1:10" s="9" customFormat="1" ht="11.3" x14ac:dyDescent="0.2">
      <c r="A41" s="10"/>
      <c r="B41" s="9" t="s">
        <v>39</v>
      </c>
      <c r="H41" s="14">
        <v>860400</v>
      </c>
    </row>
    <row r="42" spans="1:10" s="9" customFormat="1" ht="11.3" x14ac:dyDescent="0.2">
      <c r="A42" s="10"/>
    </row>
    <row r="43" spans="1:10" s="9" customFormat="1" ht="11.3" x14ac:dyDescent="0.2">
      <c r="A43" s="10" t="s">
        <v>20</v>
      </c>
      <c r="B43" s="9" t="s">
        <v>18</v>
      </c>
    </row>
    <row r="44" spans="1:10" s="9" customFormat="1" ht="11.3" x14ac:dyDescent="0.2">
      <c r="A44" s="10"/>
      <c r="B44" s="15" t="s">
        <v>31</v>
      </c>
      <c r="G44" s="30"/>
    </row>
    <row r="45" spans="1:10" s="9" customFormat="1" ht="11.3" x14ac:dyDescent="0.2">
      <c r="A45" s="10"/>
      <c r="B45" s="15" t="s">
        <v>32</v>
      </c>
      <c r="D45" s="10"/>
      <c r="E45" s="10"/>
      <c r="G45" s="11">
        <v>25</v>
      </c>
      <c r="H45" s="9">
        <f>IF((($G$44-$G$45)+1)&lt;=40,(($G$44-$G$45)+1),40)</f>
        <v>-24</v>
      </c>
    </row>
    <row r="46" spans="1:10" s="9" customFormat="1" ht="11.3" x14ac:dyDescent="0.2">
      <c r="A46" s="10"/>
    </row>
    <row r="47" spans="1:10" s="9" customFormat="1" ht="11.3" x14ac:dyDescent="0.2">
      <c r="A47" s="10" t="s">
        <v>21</v>
      </c>
      <c r="B47" s="9" t="s">
        <v>36</v>
      </c>
      <c r="H47" s="20">
        <f>+H40*H45*0.15</f>
        <v>0</v>
      </c>
    </row>
    <row r="48" spans="1:10" s="9" customFormat="1" ht="11.3" x14ac:dyDescent="0.2">
      <c r="A48" s="10"/>
      <c r="H48" s="20"/>
    </row>
    <row r="49" spans="1:9" s="9" customFormat="1" ht="11.3" x14ac:dyDescent="0.2">
      <c r="A49" s="10" t="s">
        <v>22</v>
      </c>
      <c r="B49" s="9" t="s">
        <v>27</v>
      </c>
      <c r="H49" s="38"/>
    </row>
    <row r="50" spans="1:9" s="9" customFormat="1" ht="11.3" x14ac:dyDescent="0.2">
      <c r="A50" s="10"/>
      <c r="B50" s="9" t="s">
        <v>35</v>
      </c>
      <c r="G50" s="10" t="s">
        <v>9</v>
      </c>
      <c r="H50" s="33"/>
    </row>
    <row r="51" spans="1:9" s="9" customFormat="1" ht="11.3" x14ac:dyDescent="0.2">
      <c r="A51" s="10"/>
      <c r="B51" s="9" t="s">
        <v>37</v>
      </c>
      <c r="G51" s="10" t="s">
        <v>9</v>
      </c>
      <c r="H51" s="29"/>
    </row>
    <row r="52" spans="1:9" s="9" customFormat="1" ht="11.3" x14ac:dyDescent="0.2">
      <c r="A52" s="10"/>
      <c r="H52" s="38"/>
    </row>
    <row r="53" spans="1:9" s="9" customFormat="1" ht="11.3" x14ac:dyDescent="0.2">
      <c r="A53" s="10" t="s">
        <v>23</v>
      </c>
      <c r="B53" s="41" t="s">
        <v>38</v>
      </c>
      <c r="I53" s="42">
        <f>IF(H47-H50-H51&lt;0,0,ROUNDDOWN(H47-H50-H51,-2))</f>
        <v>0</v>
      </c>
    </row>
    <row r="54" spans="1:9" s="9" customFormat="1" ht="11.3" x14ac:dyDescent="0.2">
      <c r="A54" s="16"/>
      <c r="B54" s="8"/>
    </row>
    <row r="55" spans="1:9" s="9" customFormat="1" ht="11.9" thickBot="1" x14ac:dyDescent="0.25">
      <c r="A55" s="10" t="s">
        <v>40</v>
      </c>
      <c r="B55" s="17" t="s">
        <v>45</v>
      </c>
      <c r="I55" s="23">
        <f>IF(I53&gt;=I33,I33,I53)</f>
        <v>0</v>
      </c>
    </row>
    <row r="56" spans="1:9" s="9" customFormat="1" ht="11.9" thickTop="1" x14ac:dyDescent="0.2">
      <c r="A56" s="16"/>
      <c r="B56" s="8"/>
    </row>
    <row r="57" spans="1:9" s="9" customFormat="1" ht="8.3000000000000007" customHeight="1" x14ac:dyDescent="0.2">
      <c r="A57" s="16"/>
      <c r="B57" s="8"/>
      <c r="I57" s="19"/>
    </row>
    <row r="58" spans="1:9" s="17" customFormat="1" ht="11.3" x14ac:dyDescent="0.2">
      <c r="A58" s="17" t="s">
        <v>26</v>
      </c>
      <c r="I58" s="35">
        <f>+I33-I55</f>
        <v>0</v>
      </c>
    </row>
    <row r="59" spans="1:9" s="17" customFormat="1" ht="8.3000000000000007" customHeight="1" thickBot="1" x14ac:dyDescent="0.25">
      <c r="I59" s="18"/>
    </row>
    <row r="60" spans="1:9" s="9" customFormat="1" ht="11.9" thickTop="1" x14ac:dyDescent="0.2">
      <c r="A60" s="10" t="s">
        <v>19</v>
      </c>
      <c r="B60" s="9" t="s">
        <v>41</v>
      </c>
    </row>
    <row r="61" spans="1:9" x14ac:dyDescent="0.2">
      <c r="A61" s="25"/>
    </row>
    <row r="62" spans="1:9" x14ac:dyDescent="0.2">
      <c r="A62" s="45" t="s">
        <v>20</v>
      </c>
      <c r="B62" s="46" t="s">
        <v>29</v>
      </c>
      <c r="C62" s="46"/>
    </row>
    <row r="63" spans="1:9" x14ac:dyDescent="0.2">
      <c r="A63" s="46"/>
      <c r="B63" s="46" t="s">
        <v>30</v>
      </c>
      <c r="C63" s="46"/>
    </row>
  </sheetData>
  <sheetProtection selectLockedCells="1"/>
  <phoneticPr fontId="4" type="noConversion"/>
  <dataValidations count="1">
    <dataValidation type="list" allowBlank="1" showInputMessage="1" showErrorMessage="1" sqref="H41">
      <formula1>"853'200, 860400"</formula1>
    </dataValidation>
  </dataValidations>
  <pageMargins left="0.63" right="0.32" top="0.44" bottom="0.55000000000000004" header="0.31496062992125984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Glarus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marita.lichtsteiner</dc:creator>
  <cp:lastModifiedBy>Brenner Jörg kStV</cp:lastModifiedBy>
  <cp:lastPrinted>2011-01-14T13:44:02Z</cp:lastPrinted>
  <dcterms:created xsi:type="dcterms:W3CDTF">2010-12-03T07:41:47Z</dcterms:created>
  <dcterms:modified xsi:type="dcterms:W3CDTF">2022-12-02T07:16:41Z</dcterms:modified>
  <cp:contentStatus/>
</cp:coreProperties>
</file>